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360" yWindow="120" windowWidth="11280" windowHeight="6228"/>
  </bookViews>
  <sheets>
    <sheet name="žáci" sheetId="1" r:id="rId1"/>
  </sheets>
  <calcPr calcId="145621"/>
</workbook>
</file>

<file path=xl/calcChain.xml><?xml version="1.0" encoding="utf-8"?>
<calcChain xmlns="http://schemas.openxmlformats.org/spreadsheetml/2006/main">
  <c r="N11" i="1" l="1"/>
  <c r="N13" i="1"/>
  <c r="N15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H11" i="1"/>
  <c r="M11" i="1" s="1"/>
  <c r="H12" i="1"/>
  <c r="H13" i="1"/>
  <c r="M13" i="1" s="1"/>
  <c r="H14" i="1"/>
  <c r="H15" i="1"/>
  <c r="M15" i="1" s="1"/>
  <c r="H16" i="1"/>
  <c r="H17" i="1"/>
  <c r="M17" i="1" s="1"/>
  <c r="H18" i="1"/>
  <c r="M18" i="1" s="1"/>
  <c r="H19" i="1"/>
  <c r="M19" i="1" s="1"/>
  <c r="H20" i="1"/>
  <c r="M20" i="1" s="1"/>
  <c r="H21" i="1"/>
  <c r="M21" i="1" s="1"/>
  <c r="H22" i="1"/>
  <c r="M22" i="1" s="1"/>
  <c r="H23" i="1"/>
  <c r="M23" i="1" s="1"/>
  <c r="H24" i="1"/>
  <c r="M24" i="1" s="1"/>
  <c r="H25" i="1"/>
  <c r="M25" i="1" s="1"/>
  <c r="H26" i="1"/>
  <c r="M26" i="1" s="1"/>
  <c r="H27" i="1"/>
  <c r="M27" i="1" s="1"/>
  <c r="H28" i="1"/>
  <c r="M28" i="1" s="1"/>
  <c r="H29" i="1"/>
  <c r="M29" i="1" s="1"/>
  <c r="H30" i="1"/>
  <c r="M30" i="1" s="1"/>
  <c r="H31" i="1"/>
  <c r="M31" i="1" s="1"/>
  <c r="H32" i="1"/>
  <c r="M32" i="1" s="1"/>
  <c r="H33" i="1"/>
  <c r="M33" i="1" s="1"/>
  <c r="H34" i="1"/>
  <c r="M34" i="1" s="1"/>
  <c r="H35" i="1"/>
  <c r="M35" i="1" s="1"/>
  <c r="H10" i="1"/>
  <c r="N7" i="1"/>
  <c r="N9" i="1"/>
  <c r="M16" i="1" l="1"/>
  <c r="N16" i="1" s="1"/>
  <c r="M14" i="1"/>
  <c r="N14" i="1" s="1"/>
  <c r="M12" i="1"/>
  <c r="N12" i="1" s="1"/>
  <c r="M10" i="1"/>
  <c r="N10" i="1" s="1"/>
  <c r="H9" i="1"/>
  <c r="M9" i="1"/>
  <c r="L9" i="1"/>
  <c r="L8" i="1"/>
  <c r="H8" i="1"/>
  <c r="H6" i="1"/>
  <c r="L6" i="1"/>
  <c r="H7" i="1"/>
  <c r="M7" i="1" s="1"/>
  <c r="L7" i="1"/>
  <c r="M8" i="1" l="1"/>
  <c r="N8" i="1" s="1"/>
  <c r="M6" i="1"/>
  <c r="N6" i="1" s="1"/>
</calcChain>
</file>

<file path=xl/sharedStrings.xml><?xml version="1.0" encoding="utf-8"?>
<sst xmlns="http://schemas.openxmlformats.org/spreadsheetml/2006/main" count="69" uniqueCount="51">
  <si>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</si>
  <si>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</si>
  <si>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</si>
  <si>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</si>
  <si>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</si>
  <si>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</si>
  <si>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</si>
  <si>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</si>
  <si>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</si>
  <si>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</si>
  <si>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</si>
  <si>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</si>
  <si>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</si>
  <si>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ZLÍNSKÝ KRAJSKÝ SVAZ VZPÍRÁNÍ</t>
  </si>
  <si>
    <t>Místo konání: ZLÍN</t>
  </si>
  <si>
    <t>Termín: 14.12.2019</t>
  </si>
  <si>
    <t xml:space="preserve">Rozhodčí: </t>
  </si>
  <si>
    <t>TR + VR: Ing. Jarmila Kaláčová</t>
  </si>
  <si>
    <t>Pořadí podle</t>
  </si>
  <si>
    <t>roč. narození</t>
  </si>
  <si>
    <t>Ol. body:</t>
  </si>
  <si>
    <t>7.</t>
  </si>
  <si>
    <t>1.</t>
  </si>
  <si>
    <t>Šalík Roman</t>
  </si>
  <si>
    <t>Šuhajda Alexander</t>
  </si>
  <si>
    <t>Budzeli Matuš</t>
  </si>
  <si>
    <t>Navrátil Vojtěch</t>
  </si>
  <si>
    <t>Podmanický Alexander</t>
  </si>
  <si>
    <t>Briš Ondrej</t>
  </si>
  <si>
    <t>2.</t>
  </si>
  <si>
    <t>5.</t>
  </si>
  <si>
    <r>
      <rPr>
        <b/>
        <sz val="10"/>
        <rFont val="Arial"/>
        <family val="2"/>
        <charset val="238"/>
      </rPr>
      <t>Zapisovatelé-notebook:</t>
    </r>
    <r>
      <rPr>
        <sz val="10"/>
        <rFont val="Arial"/>
        <family val="2"/>
        <charset val="238"/>
      </rPr>
      <t xml:space="preserve"> střídavě J. Vybíral, A. Rýc a M. Balajka. </t>
    </r>
    <r>
      <rPr>
        <b/>
        <sz val="10"/>
        <rFont val="Arial"/>
        <family val="2"/>
        <charset val="238"/>
      </rPr>
      <t>U prkna:</t>
    </r>
    <r>
      <rPr>
        <sz val="10"/>
        <rFont val="Arial"/>
        <family val="2"/>
        <charset val="238"/>
      </rPr>
      <t xml:space="preserve"> O. Kužílek, J. Juřica, M. Balajka, D. Šesták a T. Podškubka</t>
    </r>
  </si>
  <si>
    <t>Barbell Senica</t>
  </si>
  <si>
    <t>Olymp Bobrov</t>
  </si>
  <si>
    <t>TJ SJS Zlín-5</t>
  </si>
  <si>
    <t>Pořadí družstev podle ol. bodů:</t>
  </si>
  <si>
    <t>1. TJ. SJS Zlín</t>
  </si>
  <si>
    <t>81 bodů</t>
  </si>
  <si>
    <t>2. Zlínský kraj</t>
  </si>
  <si>
    <t>46 b.</t>
  </si>
  <si>
    <t>3. TJ Holešov</t>
  </si>
  <si>
    <t>35 b.</t>
  </si>
  <si>
    <t>4. Olymp Bobrov</t>
  </si>
  <si>
    <t>32 b.</t>
  </si>
  <si>
    <t>5. Barbell Senica</t>
  </si>
  <si>
    <t>27 b.</t>
  </si>
  <si>
    <t>TOP - 6</t>
  </si>
  <si>
    <t>3.</t>
  </si>
  <si>
    <t>4.</t>
  </si>
  <si>
    <t>6.</t>
  </si>
  <si>
    <r>
      <t xml:space="preserve">"19. Mezinárodní mistrovství zlínského kraje </t>
    </r>
    <r>
      <rPr>
        <b/>
        <sz val="18"/>
        <color rgb="FFFF0000"/>
        <rFont val="Arial"/>
        <family val="2"/>
        <charset val="238"/>
      </rPr>
      <t>ml.</t>
    </r>
    <r>
      <rPr>
        <b/>
        <sz val="18"/>
        <color indexed="8"/>
        <rFont val="Arial"/>
        <family val="2"/>
        <charset val="238"/>
      </rPr>
      <t xml:space="preserve"> </t>
    </r>
    <r>
      <rPr>
        <b/>
        <sz val="18"/>
        <color rgb="FFFF0000"/>
        <rFont val="Arial"/>
        <family val="2"/>
        <charset val="238"/>
      </rPr>
      <t>žactva</t>
    </r>
    <r>
      <rPr>
        <b/>
        <sz val="18"/>
        <color indexed="8"/>
        <rFont val="Arial"/>
        <family val="2"/>
        <charset val="238"/>
      </rPr>
      <t xml:space="preserve"> 2019".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</si>
</sst>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00CC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15" xfId="0" quotePrefix="1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right"/>
    </xf>
    <xf numFmtId="164" fontId="9" fillId="0" borderId="0" xfId="0" applyNumberFormat="1" applyFont="1"/>
    <xf numFmtId="0" fontId="0" fillId="2" borderId="0" xfId="0" applyFill="1"/>
    <xf numFmtId="0" fontId="0" fillId="3" borderId="0" xfId="0" applyFill="1"/>
    <xf numFmtId="164" fontId="0" fillId="4" borderId="0" xfId="0" applyNumberFormat="1" applyFill="1"/>
    <xf numFmtId="0" fontId="0" fillId="4" borderId="0" xfId="0" applyFill="1"/>
    <xf numFmtId="0" fontId="7" fillId="0" borderId="0" xfId="0" applyFont="1"/>
    <xf numFmtId="164" fontId="12" fillId="0" borderId="0" xfId="0" applyNumberFormat="1" applyFont="1"/>
    <xf numFmtId="0" fontId="9" fillId="4" borderId="0" xfId="0" applyFont="1" applyFill="1"/>
    <xf numFmtId="164" fontId="9" fillId="4" borderId="0" xfId="0" applyNumberFormat="1" applyFont="1" applyFill="1"/>
    <xf numFmtId="0" fontId="9" fillId="0" borderId="0" xfId="0" applyFont="1"/>
    <xf numFmtId="0" fontId="1" fillId="0" borderId="0" xfId="0" applyFont="1"/>
    <xf numFmtId="0" fontId="12" fillId="0" borderId="0" xfId="0" applyFont="1"/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0" xfId="0" applyNumberFormat="1" applyFont="1" applyFill="1" applyAlignment="1">
      <alignment horizontal="center" vertical="center"/>
    </xf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Q47"/>
  <sheetViews>
    <sheetView tabSelected="1" zoomScale="85" zoomScaleNormal="85" workbookViewId="0">
      <selection activeCell="D53" sqref="D53"/>
    </sheetView>
  </sheetViews>
  <sheetFormatPr defaultRowHeight="13.2" x14ac:dyDescent="0.25"/>
  <cols>
    <col min="1" max="1" width="6.44140625" customWidth="1"/>
    <col min="2" max="2" width="19" customWidth="1"/>
    <col min="3" max="3" width="8" customWidth="1"/>
    <col min="4" max="4" width="13.33203125" customWidth="1"/>
    <col min="5" max="5" width="5" customWidth="1"/>
    <col min="6" max="6" width="4.6640625" customWidth="1"/>
    <col min="7" max="7" width="4.77734375" customWidth="1"/>
    <col min="8" max="10" width="5.21875" customWidth="1"/>
    <col min="11" max="11" width="5" customWidth="1"/>
    <col min="12" max="12" width="5.33203125" customWidth="1"/>
    <col min="13" max="13" width="6.5546875" customWidth="1"/>
    <col min="14" max="14" width="8.5546875" customWidth="1"/>
    <col min="15" max="15" width="5" style="1" customWidth="1"/>
    <col min="16" max="16" width="7.6640625" customWidth="1"/>
  </cols>
  <sheetData>
    <row r="1" spans="1:17" ht="22.8" x14ac:dyDescent="0.25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7" ht="28.2" customHeight="1" x14ac:dyDescent="0.3">
      <c r="A2" s="68" t="s">
        <v>15</v>
      </c>
      <c r="B2" s="68"/>
      <c r="C2" s="70" t="s">
        <v>13</v>
      </c>
      <c r="D2" s="70"/>
      <c r="E2" s="70"/>
      <c r="F2" s="70"/>
      <c r="G2" s="70"/>
      <c r="H2" s="70"/>
      <c r="I2" s="70"/>
      <c r="J2" s="70"/>
      <c r="K2" s="70"/>
      <c r="L2" s="69" t="s">
        <v>14</v>
      </c>
      <c r="M2" s="69"/>
      <c r="N2" s="69"/>
      <c r="O2" s="53" t="s">
        <v>18</v>
      </c>
    </row>
    <row r="3" spans="1:17" ht="15" customHeight="1" thickBot="1" x14ac:dyDescent="0.3">
      <c r="A3" s="48"/>
      <c r="B3" s="48"/>
      <c r="C3" s="49"/>
      <c r="D3" s="49"/>
      <c r="E3" s="49"/>
      <c r="F3" s="49"/>
      <c r="G3" s="49"/>
      <c r="H3" s="49"/>
      <c r="I3" s="49"/>
      <c r="J3" s="49"/>
      <c r="K3" s="49"/>
      <c r="L3" s="48"/>
      <c r="M3" s="48"/>
      <c r="N3" s="48"/>
      <c r="O3" s="53" t="s">
        <v>19</v>
      </c>
    </row>
    <row r="4" spans="1:17" ht="13.8" thickBot="1" x14ac:dyDescent="0.3">
      <c r="A4" s="5" t="s">
        <v>0</v>
      </c>
      <c r="B4" s="6" t="s">
        <v>1</v>
      </c>
      <c r="C4" s="24" t="s">
        <v>12</v>
      </c>
      <c r="D4" s="19" t="s">
        <v>2</v>
      </c>
      <c r="E4" s="7" t="s">
        <v>3</v>
      </c>
      <c r="F4" s="8"/>
      <c r="G4" s="8"/>
      <c r="H4" s="9"/>
      <c r="I4" s="7" t="s">
        <v>4</v>
      </c>
      <c r="J4" s="8"/>
      <c r="K4" s="8"/>
      <c r="L4" s="9"/>
      <c r="M4" s="71" t="s">
        <v>5</v>
      </c>
      <c r="N4" s="10" t="s">
        <v>6</v>
      </c>
      <c r="O4" s="50"/>
      <c r="P4" s="72" t="s">
        <v>20</v>
      </c>
      <c r="Q4" s="58" t="s">
        <v>46</v>
      </c>
    </row>
    <row r="5" spans="1:17" ht="13.8" thickBot="1" x14ac:dyDescent="0.3">
      <c r="A5" s="11"/>
      <c r="B5" s="12"/>
      <c r="C5" s="13" t="s">
        <v>7</v>
      </c>
      <c r="D5" s="12"/>
      <c r="E5" s="14" t="s">
        <v>8</v>
      </c>
      <c r="F5" s="15" t="s">
        <v>9</v>
      </c>
      <c r="G5" s="16" t="s">
        <v>10</v>
      </c>
      <c r="H5" s="15" t="s">
        <v>11</v>
      </c>
      <c r="I5" s="16" t="s">
        <v>8</v>
      </c>
      <c r="J5" s="15" t="s">
        <v>9</v>
      </c>
      <c r="K5" s="16" t="s">
        <v>10</v>
      </c>
      <c r="L5" s="15" t="s">
        <v>11</v>
      </c>
      <c r="M5" s="17"/>
      <c r="N5" s="18"/>
      <c r="O5" s="50"/>
    </row>
    <row r="6" spans="1:17" x14ac:dyDescent="0.25">
      <c r="A6" s="29">
        <v>34.5</v>
      </c>
      <c r="B6" s="30" t="s">
        <v>23</v>
      </c>
      <c r="C6" s="31">
        <v>2009</v>
      </c>
      <c r="D6" s="32" t="s">
        <v>32</v>
      </c>
      <c r="E6" s="33">
        <v>-21</v>
      </c>
      <c r="F6" s="34">
        <v>21</v>
      </c>
      <c r="G6" s="33">
        <v>25</v>
      </c>
      <c r="H6" s="35">
        <f>IF(MAX(E6:G6)&lt;0,0,MAX(E6:G6))</f>
        <v>25</v>
      </c>
      <c r="I6" s="33">
        <v>26</v>
      </c>
      <c r="J6" s="34">
        <v>29</v>
      </c>
      <c r="K6" s="33">
        <v>-31</v>
      </c>
      <c r="L6" s="35">
        <f>IF(MAX(I6:K6)&lt;0,0,MAX(I6:K6))</f>
        <v>29</v>
      </c>
      <c r="M6" s="36">
        <f>SUM(H6,L6)</f>
        <v>54</v>
      </c>
      <c r="N6" s="37">
        <f>IF(ISNUMBER(A6), (IF(175.508&lt; A6,M6, TRUNC(10^(0.75194503*((LOG((A6/175.508)/LOG(10))*(LOG((A6/175.508)/LOG(10)))))),4)*M6)), 0)</f>
        <v>128.14200000000002</v>
      </c>
      <c r="O6" s="54" t="s">
        <v>22</v>
      </c>
      <c r="P6" s="52" t="s">
        <v>21</v>
      </c>
      <c r="Q6" s="74" t="s">
        <v>47</v>
      </c>
    </row>
    <row r="7" spans="1:17" x14ac:dyDescent="0.25">
      <c r="A7" s="4"/>
      <c r="B7" s="2"/>
      <c r="C7" s="3"/>
      <c r="D7" s="20"/>
      <c r="E7" s="25"/>
      <c r="F7" s="26"/>
      <c r="G7" s="25"/>
      <c r="H7" s="27">
        <f>IF(MAX(E7:G7)&lt;0,0,MAX(E7:G7))</f>
        <v>0</v>
      </c>
      <c r="I7" s="25"/>
      <c r="J7" s="26"/>
      <c r="K7" s="25"/>
      <c r="L7" s="27">
        <f>IF(MAX(I7:K7)&lt;0,0,MAX(I7:K7))</f>
        <v>0</v>
      </c>
      <c r="M7" s="28">
        <f>SUM(H7,L7)</f>
        <v>0</v>
      </c>
      <c r="N7" s="21">
        <f t="shared" ref="N7:N9" si="0">IF(ISNUMBER(A7), (IF(175.508&lt; A7,M7, TRUNC(10^(0.75194503*((LOG((A7/175.508)/LOG(10))*(LOG((A7/175.508)/LOG(10)))))),4)*M7)), 0)</f>
        <v>0</v>
      </c>
      <c r="O7" s="51"/>
    </row>
    <row r="8" spans="1:17" ht="12.6" customHeight="1" x14ac:dyDescent="0.25">
      <c r="A8" s="4">
        <v>41.5</v>
      </c>
      <c r="B8" s="2" t="s">
        <v>24</v>
      </c>
      <c r="C8" s="3">
        <v>2008</v>
      </c>
      <c r="D8" s="20" t="s">
        <v>33</v>
      </c>
      <c r="E8" s="25">
        <v>17</v>
      </c>
      <c r="F8" s="26">
        <v>20</v>
      </c>
      <c r="G8" s="25">
        <v>-22</v>
      </c>
      <c r="H8" s="27">
        <f>IF(MAX(E8:G8)&lt;0,0,MAX(E8:G8))</f>
        <v>20</v>
      </c>
      <c r="I8" s="25">
        <v>22</v>
      </c>
      <c r="J8" s="26">
        <v>25</v>
      </c>
      <c r="K8" s="23">
        <v>28</v>
      </c>
      <c r="L8" s="27">
        <f>IF(MAX(I8:K8)&lt;0,0,MAX(I8:K8))</f>
        <v>28</v>
      </c>
      <c r="M8" s="28">
        <f>SUM(H8,L8)</f>
        <v>48</v>
      </c>
      <c r="N8" s="21">
        <f t="shared" si="0"/>
        <v>94.651200000000003</v>
      </c>
      <c r="O8" s="55" t="s">
        <v>22</v>
      </c>
      <c r="P8" s="56" t="s">
        <v>21</v>
      </c>
      <c r="Q8" s="56" t="s">
        <v>30</v>
      </c>
    </row>
    <row r="9" spans="1:17" ht="1.2" hidden="1" customHeight="1" x14ac:dyDescent="0.25">
      <c r="A9" s="4"/>
      <c r="B9" s="2"/>
      <c r="C9" s="3"/>
      <c r="D9" s="20"/>
      <c r="E9" s="25"/>
      <c r="F9" s="26"/>
      <c r="G9" s="25"/>
      <c r="H9" s="27">
        <f>IF(MAX(E9:G9)&lt;0,0,MAX(E9:G9))</f>
        <v>0</v>
      </c>
      <c r="I9" s="25"/>
      <c r="J9" s="26"/>
      <c r="K9" s="23"/>
      <c r="L9" s="27">
        <f>IF(MAX(I9:K9)&lt;0,0,MAX(I9:K9))</f>
        <v>0</v>
      </c>
      <c r="M9" s="28">
        <f>SUM(H9,L9)</f>
        <v>0</v>
      </c>
      <c r="N9" s="21">
        <f t="shared" si="0"/>
        <v>0</v>
      </c>
      <c r="O9" s="50"/>
    </row>
    <row r="10" spans="1:17" x14ac:dyDescent="0.25">
      <c r="A10" s="4">
        <v>57.3</v>
      </c>
      <c r="B10" s="2" t="s">
        <v>28</v>
      </c>
      <c r="C10" s="3">
        <v>2008</v>
      </c>
      <c r="D10" s="20" t="s">
        <v>33</v>
      </c>
      <c r="E10" s="25">
        <v>-14</v>
      </c>
      <c r="F10" s="26">
        <v>14</v>
      </c>
      <c r="G10" s="25">
        <v>15</v>
      </c>
      <c r="H10" s="27">
        <f>IF(MAX(E10:G10)&lt;0,0,MAX(E10:G10))</f>
        <v>15</v>
      </c>
      <c r="I10" s="25">
        <v>20</v>
      </c>
      <c r="J10" s="26">
        <v>22</v>
      </c>
      <c r="K10" s="25">
        <v>24</v>
      </c>
      <c r="L10" s="27">
        <f t="shared" ref="L10:L35" si="1">IF(MAX(I10:K10)&lt;0,0,MAX(I10:K10))</f>
        <v>24</v>
      </c>
      <c r="M10" s="28">
        <f t="shared" ref="M10:M35" si="2">SUM(H10,L10)</f>
        <v>39</v>
      </c>
      <c r="N10" s="21">
        <f t="shared" ref="N10:N35" si="3">IF(ISNUMBER(A10), (IF(175.508&lt; A10,M10, TRUNC(10^(0.75194503*((LOG((A10/175.508)/LOG(10))*(LOG((A10/175.508)/LOG(10)))))),4)*M10)), 0)</f>
        <v>58.718400000000003</v>
      </c>
      <c r="O10" s="55" t="s">
        <v>29</v>
      </c>
      <c r="P10" s="56" t="s">
        <v>30</v>
      </c>
      <c r="Q10" s="56" t="s">
        <v>49</v>
      </c>
    </row>
    <row r="11" spans="1:17" x14ac:dyDescent="0.25">
      <c r="A11" s="4"/>
      <c r="B11" s="2"/>
      <c r="C11" s="3"/>
      <c r="D11" s="20"/>
      <c r="E11" s="25"/>
      <c r="F11" s="26"/>
      <c r="G11" s="25"/>
      <c r="H11" s="27">
        <f t="shared" ref="H11:H35" si="4">IF(MAX(E11:G11)&lt;0,0,MAX(E11:G11))</f>
        <v>0</v>
      </c>
      <c r="I11" s="25"/>
      <c r="J11" s="26"/>
      <c r="K11" s="25"/>
      <c r="L11" s="27">
        <f t="shared" si="1"/>
        <v>0</v>
      </c>
      <c r="M11" s="28">
        <f t="shared" si="2"/>
        <v>0</v>
      </c>
      <c r="N11" s="21">
        <f t="shared" si="3"/>
        <v>0</v>
      </c>
      <c r="O11" s="51"/>
    </row>
    <row r="12" spans="1:17" x14ac:dyDescent="0.25">
      <c r="A12" s="4">
        <v>38.9</v>
      </c>
      <c r="B12" s="2" t="s">
        <v>27</v>
      </c>
      <c r="C12" s="3">
        <v>2007</v>
      </c>
      <c r="D12" s="20" t="s">
        <v>33</v>
      </c>
      <c r="E12" s="25">
        <v>15</v>
      </c>
      <c r="F12" s="26">
        <v>17</v>
      </c>
      <c r="G12" s="25">
        <v>20</v>
      </c>
      <c r="H12" s="27">
        <f t="shared" si="4"/>
        <v>20</v>
      </c>
      <c r="I12" s="25">
        <v>22</v>
      </c>
      <c r="J12" s="26">
        <v>25</v>
      </c>
      <c r="K12" s="25">
        <v>28</v>
      </c>
      <c r="L12" s="27">
        <f t="shared" si="1"/>
        <v>28</v>
      </c>
      <c r="M12" s="28">
        <f t="shared" si="2"/>
        <v>48</v>
      </c>
      <c r="N12" s="21">
        <f t="shared" si="3"/>
        <v>100.7376</v>
      </c>
      <c r="O12" s="54" t="s">
        <v>22</v>
      </c>
      <c r="P12" s="56" t="s">
        <v>21</v>
      </c>
      <c r="Q12" s="56" t="s">
        <v>48</v>
      </c>
    </row>
    <row r="13" spans="1:17" x14ac:dyDescent="0.25">
      <c r="A13" s="4"/>
      <c r="B13" s="2"/>
      <c r="C13" s="3"/>
      <c r="D13" s="22"/>
      <c r="E13" s="25"/>
      <c r="F13" s="26"/>
      <c r="G13" s="25"/>
      <c r="H13" s="27">
        <f t="shared" si="4"/>
        <v>0</v>
      </c>
      <c r="I13" s="25"/>
      <c r="J13" s="26"/>
      <c r="K13" s="23"/>
      <c r="L13" s="27">
        <f t="shared" si="1"/>
        <v>0</v>
      </c>
      <c r="M13" s="28">
        <f t="shared" si="2"/>
        <v>0</v>
      </c>
      <c r="N13" s="21">
        <f t="shared" si="3"/>
        <v>0</v>
      </c>
      <c r="O13" s="50"/>
    </row>
    <row r="14" spans="1:17" x14ac:dyDescent="0.25">
      <c r="A14" s="4">
        <v>64.099999999999994</v>
      </c>
      <c r="B14" s="2" t="s">
        <v>25</v>
      </c>
      <c r="C14" s="3">
        <v>2006</v>
      </c>
      <c r="D14" s="20" t="s">
        <v>33</v>
      </c>
      <c r="E14" s="25">
        <v>42</v>
      </c>
      <c r="F14" s="26">
        <v>46</v>
      </c>
      <c r="G14" s="25">
        <v>-50</v>
      </c>
      <c r="H14" s="27">
        <f t="shared" si="4"/>
        <v>46</v>
      </c>
      <c r="I14" s="25">
        <v>52</v>
      </c>
      <c r="J14" s="26">
        <v>56</v>
      </c>
      <c r="K14" s="23">
        <v>60</v>
      </c>
      <c r="L14" s="27">
        <f t="shared" si="1"/>
        <v>60</v>
      </c>
      <c r="M14" s="28">
        <f t="shared" si="2"/>
        <v>106</v>
      </c>
      <c r="N14" s="21">
        <f t="shared" si="3"/>
        <v>147.62620000000001</v>
      </c>
      <c r="O14" s="55" t="s">
        <v>29</v>
      </c>
      <c r="P14" s="56" t="s">
        <v>30</v>
      </c>
      <c r="Q14" s="73" t="s">
        <v>29</v>
      </c>
    </row>
    <row r="15" spans="1:17" ht="0.6" customHeight="1" x14ac:dyDescent="0.25">
      <c r="A15" s="4"/>
      <c r="B15" s="2"/>
      <c r="C15" s="3"/>
      <c r="D15" s="20"/>
      <c r="E15" s="25"/>
      <c r="F15" s="26"/>
      <c r="G15" s="25"/>
      <c r="H15" s="27">
        <f t="shared" si="4"/>
        <v>0</v>
      </c>
      <c r="I15" s="25"/>
      <c r="J15" s="26"/>
      <c r="K15" s="25"/>
      <c r="L15" s="27">
        <f t="shared" si="1"/>
        <v>0</v>
      </c>
      <c r="M15" s="28">
        <f t="shared" si="2"/>
        <v>0</v>
      </c>
      <c r="N15" s="21">
        <f t="shared" si="3"/>
        <v>0</v>
      </c>
      <c r="O15" s="50"/>
    </row>
    <row r="16" spans="1:17" x14ac:dyDescent="0.25">
      <c r="A16" s="4">
        <v>71.400000000000006</v>
      </c>
      <c r="B16" s="2" t="s">
        <v>26</v>
      </c>
      <c r="C16" s="3">
        <v>2006</v>
      </c>
      <c r="D16" s="20" t="s">
        <v>34</v>
      </c>
      <c r="E16" s="25">
        <v>60</v>
      </c>
      <c r="F16" s="26">
        <v>63</v>
      </c>
      <c r="G16" s="25">
        <v>64</v>
      </c>
      <c r="H16" s="27">
        <f t="shared" si="4"/>
        <v>64</v>
      </c>
      <c r="I16" s="25">
        <v>80</v>
      </c>
      <c r="J16" s="26">
        <v>-84</v>
      </c>
      <c r="K16" s="25">
        <v>84</v>
      </c>
      <c r="L16" s="27">
        <f t="shared" si="1"/>
        <v>84</v>
      </c>
      <c r="M16" s="28">
        <f t="shared" si="2"/>
        <v>148</v>
      </c>
      <c r="N16" s="21">
        <f t="shared" si="3"/>
        <v>192.74039999999999</v>
      </c>
      <c r="O16" s="54" t="s">
        <v>22</v>
      </c>
      <c r="P16" s="56" t="s">
        <v>21</v>
      </c>
      <c r="Q16" s="58" t="s">
        <v>22</v>
      </c>
    </row>
    <row r="17" spans="1:15" x14ac:dyDescent="0.25">
      <c r="A17" s="4"/>
      <c r="B17" s="2"/>
      <c r="C17" s="3"/>
      <c r="D17" s="20"/>
      <c r="E17" s="25"/>
      <c r="F17" s="26"/>
      <c r="G17" s="25"/>
      <c r="H17" s="27">
        <f t="shared" si="4"/>
        <v>0</v>
      </c>
      <c r="I17" s="25"/>
      <c r="J17" s="26"/>
      <c r="K17" s="25"/>
      <c r="L17" s="27">
        <f t="shared" si="1"/>
        <v>0</v>
      </c>
      <c r="M17" s="28">
        <f t="shared" si="2"/>
        <v>0</v>
      </c>
      <c r="N17" s="21">
        <f t="shared" si="3"/>
        <v>0</v>
      </c>
      <c r="O17" s="51"/>
    </row>
    <row r="18" spans="1:15" ht="0.6" customHeight="1" x14ac:dyDescent="0.25">
      <c r="A18" s="4"/>
      <c r="B18" s="2"/>
      <c r="C18" s="3"/>
      <c r="D18" s="22"/>
      <c r="E18" s="25"/>
      <c r="F18" s="26"/>
      <c r="G18" s="25"/>
      <c r="H18" s="27">
        <f t="shared" si="4"/>
        <v>0</v>
      </c>
      <c r="I18" s="25"/>
      <c r="J18" s="26"/>
      <c r="K18" s="23"/>
      <c r="L18" s="27">
        <f t="shared" si="1"/>
        <v>0</v>
      </c>
      <c r="M18" s="28">
        <f t="shared" si="2"/>
        <v>0</v>
      </c>
      <c r="N18" s="21">
        <f t="shared" si="3"/>
        <v>0</v>
      </c>
      <c r="O18" s="50"/>
    </row>
    <row r="19" spans="1:15" hidden="1" x14ac:dyDescent="0.25">
      <c r="A19" s="4"/>
      <c r="B19" s="2"/>
      <c r="C19" s="3"/>
      <c r="D19" s="20"/>
      <c r="E19" s="25"/>
      <c r="F19" s="26"/>
      <c r="G19" s="25"/>
      <c r="H19" s="27">
        <f t="shared" si="4"/>
        <v>0</v>
      </c>
      <c r="I19" s="25"/>
      <c r="J19" s="26"/>
      <c r="K19" s="23"/>
      <c r="L19" s="27">
        <f t="shared" si="1"/>
        <v>0</v>
      </c>
      <c r="M19" s="28">
        <f t="shared" si="2"/>
        <v>0</v>
      </c>
      <c r="N19" s="21">
        <f t="shared" si="3"/>
        <v>0</v>
      </c>
      <c r="O19" s="50"/>
    </row>
    <row r="20" spans="1:15" hidden="1" x14ac:dyDescent="0.25">
      <c r="A20" s="4"/>
      <c r="B20" s="2"/>
      <c r="C20" s="3"/>
      <c r="D20" s="20"/>
      <c r="E20" s="25"/>
      <c r="F20" s="26"/>
      <c r="G20" s="25"/>
      <c r="H20" s="27">
        <f t="shared" si="4"/>
        <v>0</v>
      </c>
      <c r="I20" s="25"/>
      <c r="J20" s="26"/>
      <c r="K20" s="25"/>
      <c r="L20" s="27">
        <f t="shared" si="1"/>
        <v>0</v>
      </c>
      <c r="M20" s="28">
        <f t="shared" si="2"/>
        <v>0</v>
      </c>
      <c r="N20" s="21">
        <f t="shared" si="3"/>
        <v>0</v>
      </c>
      <c r="O20" s="50"/>
    </row>
    <row r="21" spans="1:15" hidden="1" x14ac:dyDescent="0.25">
      <c r="A21" s="4"/>
      <c r="B21" s="2"/>
      <c r="C21" s="3"/>
      <c r="D21" s="20"/>
      <c r="E21" s="25"/>
      <c r="F21" s="26"/>
      <c r="G21" s="25"/>
      <c r="H21" s="27">
        <f t="shared" si="4"/>
        <v>0</v>
      </c>
      <c r="I21" s="25"/>
      <c r="J21" s="26"/>
      <c r="K21" s="25"/>
      <c r="L21" s="27">
        <f t="shared" si="1"/>
        <v>0</v>
      </c>
      <c r="M21" s="28">
        <f t="shared" si="2"/>
        <v>0</v>
      </c>
      <c r="N21" s="21">
        <f t="shared" si="3"/>
        <v>0</v>
      </c>
      <c r="O21" s="51"/>
    </row>
    <row r="22" spans="1:15" hidden="1" x14ac:dyDescent="0.25">
      <c r="A22" s="4"/>
      <c r="B22" s="2"/>
      <c r="C22" s="3"/>
      <c r="D22" s="20"/>
      <c r="E22" s="25"/>
      <c r="F22" s="26"/>
      <c r="G22" s="25"/>
      <c r="H22" s="27">
        <f t="shared" si="4"/>
        <v>0</v>
      </c>
      <c r="I22" s="25"/>
      <c r="J22" s="26"/>
      <c r="K22" s="25"/>
      <c r="L22" s="27">
        <f t="shared" si="1"/>
        <v>0</v>
      </c>
      <c r="M22" s="28">
        <f t="shared" si="2"/>
        <v>0</v>
      </c>
      <c r="N22" s="21">
        <f t="shared" si="3"/>
        <v>0</v>
      </c>
      <c r="O22" s="51"/>
    </row>
    <row r="23" spans="1:15" hidden="1" x14ac:dyDescent="0.25">
      <c r="A23" s="4"/>
      <c r="B23" s="2"/>
      <c r="C23" s="3"/>
      <c r="D23" s="22"/>
      <c r="E23" s="25"/>
      <c r="F23" s="26"/>
      <c r="G23" s="25"/>
      <c r="H23" s="27">
        <f t="shared" si="4"/>
        <v>0</v>
      </c>
      <c r="I23" s="25"/>
      <c r="J23" s="26"/>
      <c r="K23" s="23"/>
      <c r="L23" s="27">
        <f t="shared" si="1"/>
        <v>0</v>
      </c>
      <c r="M23" s="28">
        <f t="shared" si="2"/>
        <v>0</v>
      </c>
      <c r="N23" s="21">
        <f t="shared" si="3"/>
        <v>0</v>
      </c>
      <c r="O23" s="50"/>
    </row>
    <row r="24" spans="1:15" hidden="1" x14ac:dyDescent="0.25">
      <c r="A24" s="4"/>
      <c r="B24" s="2"/>
      <c r="C24" s="3"/>
      <c r="D24" s="20"/>
      <c r="E24" s="25"/>
      <c r="F24" s="26"/>
      <c r="G24" s="25"/>
      <c r="H24" s="27">
        <f t="shared" si="4"/>
        <v>0</v>
      </c>
      <c r="I24" s="25"/>
      <c r="J24" s="26"/>
      <c r="K24" s="23"/>
      <c r="L24" s="27">
        <f t="shared" si="1"/>
        <v>0</v>
      </c>
      <c r="M24" s="28">
        <f t="shared" si="2"/>
        <v>0</v>
      </c>
      <c r="N24" s="21">
        <f t="shared" si="3"/>
        <v>0</v>
      </c>
      <c r="O24" s="50"/>
    </row>
    <row r="25" spans="1:15" hidden="1" x14ac:dyDescent="0.25">
      <c r="A25" s="4"/>
      <c r="B25" s="2"/>
      <c r="C25" s="3"/>
      <c r="D25" s="20"/>
      <c r="E25" s="25"/>
      <c r="F25" s="26"/>
      <c r="G25" s="25"/>
      <c r="H25" s="27">
        <f t="shared" si="4"/>
        <v>0</v>
      </c>
      <c r="I25" s="25"/>
      <c r="J25" s="26"/>
      <c r="K25" s="25"/>
      <c r="L25" s="27">
        <f t="shared" si="1"/>
        <v>0</v>
      </c>
      <c r="M25" s="28">
        <f t="shared" si="2"/>
        <v>0</v>
      </c>
      <c r="N25" s="21">
        <f t="shared" si="3"/>
        <v>0</v>
      </c>
      <c r="O25" s="50"/>
    </row>
    <row r="26" spans="1:15" hidden="1" x14ac:dyDescent="0.25">
      <c r="A26" s="4"/>
      <c r="B26" s="2"/>
      <c r="C26" s="3"/>
      <c r="D26" s="20"/>
      <c r="E26" s="25"/>
      <c r="F26" s="26"/>
      <c r="G26" s="25"/>
      <c r="H26" s="27">
        <f t="shared" si="4"/>
        <v>0</v>
      </c>
      <c r="I26" s="25"/>
      <c r="J26" s="26"/>
      <c r="K26" s="25"/>
      <c r="L26" s="27">
        <f t="shared" si="1"/>
        <v>0</v>
      </c>
      <c r="M26" s="28">
        <f t="shared" si="2"/>
        <v>0</v>
      </c>
      <c r="N26" s="21">
        <f t="shared" si="3"/>
        <v>0</v>
      </c>
      <c r="O26" s="51"/>
    </row>
    <row r="27" spans="1:15" hidden="1" x14ac:dyDescent="0.25">
      <c r="A27" s="4"/>
      <c r="B27" s="2"/>
      <c r="C27" s="3"/>
      <c r="D27" s="20"/>
      <c r="E27" s="25"/>
      <c r="F27" s="26"/>
      <c r="G27" s="25"/>
      <c r="H27" s="27">
        <f t="shared" si="4"/>
        <v>0</v>
      </c>
      <c r="I27" s="25"/>
      <c r="J27" s="26"/>
      <c r="K27" s="25"/>
      <c r="L27" s="27">
        <f t="shared" si="1"/>
        <v>0</v>
      </c>
      <c r="M27" s="28">
        <f t="shared" si="2"/>
        <v>0</v>
      </c>
      <c r="N27" s="21">
        <f t="shared" si="3"/>
        <v>0</v>
      </c>
      <c r="O27" s="51"/>
    </row>
    <row r="28" spans="1:15" hidden="1" x14ac:dyDescent="0.25">
      <c r="A28" s="4"/>
      <c r="B28" s="2"/>
      <c r="C28" s="3"/>
      <c r="D28" s="22"/>
      <c r="E28" s="25"/>
      <c r="F28" s="26"/>
      <c r="G28" s="25"/>
      <c r="H28" s="27">
        <f t="shared" si="4"/>
        <v>0</v>
      </c>
      <c r="I28" s="25"/>
      <c r="J28" s="26"/>
      <c r="K28" s="23"/>
      <c r="L28" s="27">
        <f t="shared" si="1"/>
        <v>0</v>
      </c>
      <c r="M28" s="28">
        <f t="shared" si="2"/>
        <v>0</v>
      </c>
      <c r="N28" s="21">
        <f t="shared" si="3"/>
        <v>0</v>
      </c>
      <c r="O28" s="50"/>
    </row>
    <row r="29" spans="1:15" hidden="1" x14ac:dyDescent="0.25">
      <c r="A29" s="4"/>
      <c r="B29" s="2"/>
      <c r="C29" s="3"/>
      <c r="D29" s="20"/>
      <c r="E29" s="25"/>
      <c r="F29" s="26"/>
      <c r="G29" s="25"/>
      <c r="H29" s="27">
        <f t="shared" si="4"/>
        <v>0</v>
      </c>
      <c r="I29" s="25"/>
      <c r="J29" s="26"/>
      <c r="K29" s="23"/>
      <c r="L29" s="27">
        <f t="shared" si="1"/>
        <v>0</v>
      </c>
      <c r="M29" s="28">
        <f t="shared" si="2"/>
        <v>0</v>
      </c>
      <c r="N29" s="21">
        <f t="shared" si="3"/>
        <v>0</v>
      </c>
      <c r="O29" s="50"/>
    </row>
    <row r="30" spans="1:15" hidden="1" x14ac:dyDescent="0.25">
      <c r="A30" s="4"/>
      <c r="B30" s="2"/>
      <c r="C30" s="3"/>
      <c r="D30" s="20"/>
      <c r="E30" s="25"/>
      <c r="F30" s="26"/>
      <c r="G30" s="25"/>
      <c r="H30" s="27">
        <f t="shared" si="4"/>
        <v>0</v>
      </c>
      <c r="I30" s="25"/>
      <c r="J30" s="26"/>
      <c r="K30" s="25"/>
      <c r="L30" s="27">
        <f t="shared" si="1"/>
        <v>0</v>
      </c>
      <c r="M30" s="28">
        <f t="shared" si="2"/>
        <v>0</v>
      </c>
      <c r="N30" s="21">
        <f t="shared" si="3"/>
        <v>0</v>
      </c>
      <c r="O30" s="50"/>
    </row>
    <row r="31" spans="1:15" hidden="1" x14ac:dyDescent="0.25">
      <c r="A31" s="4"/>
      <c r="B31" s="2"/>
      <c r="C31" s="3"/>
      <c r="D31" s="20"/>
      <c r="E31" s="25"/>
      <c r="F31" s="26"/>
      <c r="G31" s="25"/>
      <c r="H31" s="27">
        <f t="shared" si="4"/>
        <v>0</v>
      </c>
      <c r="I31" s="25"/>
      <c r="J31" s="26"/>
      <c r="K31" s="25"/>
      <c r="L31" s="27">
        <f t="shared" si="1"/>
        <v>0</v>
      </c>
      <c r="M31" s="28">
        <f t="shared" si="2"/>
        <v>0</v>
      </c>
      <c r="N31" s="21">
        <f t="shared" si="3"/>
        <v>0</v>
      </c>
      <c r="O31" s="51"/>
    </row>
    <row r="32" spans="1:15" hidden="1" x14ac:dyDescent="0.25">
      <c r="A32" s="4"/>
      <c r="B32" s="2"/>
      <c r="C32" s="3"/>
      <c r="D32" s="20"/>
      <c r="E32" s="25"/>
      <c r="F32" s="26"/>
      <c r="G32" s="25"/>
      <c r="H32" s="27">
        <f t="shared" si="4"/>
        <v>0</v>
      </c>
      <c r="I32" s="25"/>
      <c r="J32" s="26"/>
      <c r="K32" s="25"/>
      <c r="L32" s="27">
        <f t="shared" si="1"/>
        <v>0</v>
      </c>
      <c r="M32" s="28">
        <f t="shared" si="2"/>
        <v>0</v>
      </c>
      <c r="N32" s="21">
        <f t="shared" si="3"/>
        <v>0</v>
      </c>
      <c r="O32" s="51"/>
    </row>
    <row r="33" spans="1:15" hidden="1" x14ac:dyDescent="0.25">
      <c r="A33" s="4"/>
      <c r="B33" s="2"/>
      <c r="C33" s="3"/>
      <c r="D33" s="22"/>
      <c r="E33" s="25"/>
      <c r="F33" s="26"/>
      <c r="G33" s="25"/>
      <c r="H33" s="27">
        <f t="shared" si="4"/>
        <v>0</v>
      </c>
      <c r="I33" s="25"/>
      <c r="J33" s="26"/>
      <c r="K33" s="23"/>
      <c r="L33" s="27">
        <f t="shared" si="1"/>
        <v>0</v>
      </c>
      <c r="M33" s="28">
        <f t="shared" si="2"/>
        <v>0</v>
      </c>
      <c r="N33" s="21">
        <f t="shared" si="3"/>
        <v>0</v>
      </c>
      <c r="O33" s="50"/>
    </row>
    <row r="34" spans="1:15" hidden="1" x14ac:dyDescent="0.25">
      <c r="A34" s="4"/>
      <c r="B34" s="2"/>
      <c r="C34" s="3"/>
      <c r="D34" s="20"/>
      <c r="E34" s="25"/>
      <c r="F34" s="26"/>
      <c r="G34" s="25"/>
      <c r="H34" s="27">
        <f t="shared" si="4"/>
        <v>0</v>
      </c>
      <c r="I34" s="25"/>
      <c r="J34" s="26"/>
      <c r="K34" s="23"/>
      <c r="L34" s="27">
        <f t="shared" si="1"/>
        <v>0</v>
      </c>
      <c r="M34" s="28">
        <f t="shared" si="2"/>
        <v>0</v>
      </c>
      <c r="N34" s="21">
        <f t="shared" si="3"/>
        <v>0</v>
      </c>
      <c r="O34" s="50"/>
    </row>
    <row r="35" spans="1:15" ht="13.8" hidden="1" thickBot="1" x14ac:dyDescent="0.3">
      <c r="A35" s="38"/>
      <c r="B35" s="39"/>
      <c r="C35" s="40"/>
      <c r="D35" s="41"/>
      <c r="E35" s="42"/>
      <c r="F35" s="43"/>
      <c r="G35" s="42"/>
      <c r="H35" s="44">
        <f t="shared" si="4"/>
        <v>0</v>
      </c>
      <c r="I35" s="42"/>
      <c r="J35" s="43"/>
      <c r="K35" s="42"/>
      <c r="L35" s="44">
        <f t="shared" si="1"/>
        <v>0</v>
      </c>
      <c r="M35" s="45">
        <f t="shared" si="2"/>
        <v>0</v>
      </c>
      <c r="N35" s="46">
        <f t="shared" si="3"/>
        <v>0</v>
      </c>
      <c r="O35" s="50"/>
    </row>
    <row r="36" spans="1:15" ht="13.8" thickBot="1" x14ac:dyDescent="0.3"/>
    <row r="37" spans="1:15" x14ac:dyDescent="0.25">
      <c r="A37" s="59" t="s">
        <v>16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</row>
    <row r="38" spans="1:15" x14ac:dyDescent="0.25">
      <c r="A38" s="62" t="s">
        <v>17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</row>
    <row r="39" spans="1:15" ht="13.8" thickBot="1" x14ac:dyDescent="0.3">
      <c r="A39" s="65" t="s">
        <v>31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47"/>
    </row>
    <row r="42" spans="1:15" x14ac:dyDescent="0.25">
      <c r="B42" s="57" t="s">
        <v>35</v>
      </c>
    </row>
    <row r="43" spans="1:15" x14ac:dyDescent="0.25">
      <c r="D43" s="57" t="s">
        <v>36</v>
      </c>
      <c r="E43" s="58" t="s">
        <v>37</v>
      </c>
    </row>
    <row r="44" spans="1:15" x14ac:dyDescent="0.25">
      <c r="D44" s="56" t="s">
        <v>38</v>
      </c>
      <c r="E44" s="57" t="s">
        <v>39</v>
      </c>
    </row>
    <row r="45" spans="1:15" x14ac:dyDescent="0.25">
      <c r="D45" s="56" t="s">
        <v>40</v>
      </c>
      <c r="E45" s="57" t="s">
        <v>41</v>
      </c>
    </row>
    <row r="46" spans="1:15" x14ac:dyDescent="0.25">
      <c r="D46" s="56" t="s">
        <v>42</v>
      </c>
      <c r="E46" s="57" t="s">
        <v>43</v>
      </c>
    </row>
    <row r="47" spans="1:15" x14ac:dyDescent="0.25">
      <c r="D47" s="56" t="s">
        <v>44</v>
      </c>
      <c r="E47" s="57" t="s">
        <v>45</v>
      </c>
    </row>
  </sheetData>
  <mergeCells count="7">
    <mergeCell ref="A37:N37"/>
    <mergeCell ref="A38:N38"/>
    <mergeCell ref="A39:N39"/>
    <mergeCell ref="A1:N1"/>
    <mergeCell ref="A2:B2"/>
    <mergeCell ref="L2:N2"/>
    <mergeCell ref="C2:K2"/>
  </mergeCells>
  <phoneticPr fontId="8" type="noConversion"/>
  <conditionalFormatting sqref="I6:K35 E6:G35">
    <cfRule type="cellIs" dxfId="0" priority="1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99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2019-12-12T10:00:40Z</cp:lastPrinted>
  <dcterms:created xsi:type="dcterms:W3CDTF">2019-12-12T09:32:11Z</dcterms:created>
  <dcterms:modified xsi:type="dcterms:W3CDTF">2019-12-15T08:08:32Z</dcterms:modified>
</cp:coreProperties>
</file>