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7" activeTab="0"/>
  </bookViews>
  <sheets>
    <sheet name="memorialoh" sheetId="1" r:id="rId1"/>
    <sheet name="Technický" sheetId="2" r:id="rId2"/>
    <sheet name="Vážna listina" sheetId="3" r:id="rId3"/>
  </sheets>
  <definedNames>
    <definedName name="____a1">#N/A</definedName>
    <definedName name="____a1_5">#N/A</definedName>
    <definedName name="____a1_6">#N/A</definedName>
    <definedName name="____a1_7">#N/A</definedName>
    <definedName name="___a1">#N/A</definedName>
    <definedName name="___a1_5">#N/A</definedName>
    <definedName name="___a1_6">#N/A</definedName>
    <definedName name="___a1_7">#N/A</definedName>
    <definedName name="__a1">#N/A</definedName>
    <definedName name="__a1_5">#N/A</definedName>
    <definedName name="__a1_6">#N/A</definedName>
    <definedName name="__a1_7">#N/A</definedName>
    <definedName name="_1Excel_BuiltIn__FilterDatabase_1_1_1">#N/A</definedName>
    <definedName name="_1Excel_BuiltIn__FilterDatabase_1_1_1_5">#N/A</definedName>
    <definedName name="_1Excel_BuiltIn__FilterDatabase_1_1_1_6">#N/A</definedName>
    <definedName name="_1Excel_BuiltIn__FilterDatabase_1_1_1_7">#N/A</definedName>
    <definedName name="_1Excel_BuiltIn__FilterDatabase_2_1">#N/A</definedName>
    <definedName name="_1Excel_BuiltIn__FilterDatabase_2_1_5">#N/A</definedName>
    <definedName name="_1Excel_BuiltIn__FilterDatabase_2_1_6">#N/A</definedName>
    <definedName name="_1Excel_BuiltIn__FilterDatabase_2_1_7">#N/A</definedName>
    <definedName name="_2Excel_BuiltIn__FilterDatabase_2_1">#N/A</definedName>
    <definedName name="_2Excel_BuiltIn__FilterDatabase_2_1_5">#N/A</definedName>
    <definedName name="_2Excel_BuiltIn__FilterDatabase_2_1_7">#N/A</definedName>
    <definedName name="_a1">#N/A</definedName>
    <definedName name="_a1_5">#N/A</definedName>
    <definedName name="_a1_6">#N/A</definedName>
    <definedName name="_a1_7">#N/A</definedName>
    <definedName name="_xlnm.Print_Area_3">#REF!</definedName>
    <definedName name="_xlnm.Print_Area_4">'Vážna listina'!$A$1:$H$37</definedName>
    <definedName name="_xlnm.Print_Area_5">#REF!</definedName>
    <definedName name="_xlnm.Print_Area_6">#REF!</definedName>
    <definedName name="a">#N/A</definedName>
    <definedName name="a_5">#N/A</definedName>
    <definedName name="a_6">#N/A</definedName>
    <definedName name="a_7">#N/A</definedName>
    <definedName name="aaaaaa">#N/A</definedName>
    <definedName name="aaaaaa_5">#N/A</definedName>
    <definedName name="aaaaaa_6">#N/A</definedName>
    <definedName name="aaaaaa_7">#N/A</definedName>
    <definedName name="aaaysa">#N/A</definedName>
    <definedName name="aaaysa_5">#N/A</definedName>
    <definedName name="aaaysa_6">#N/A</definedName>
    <definedName name="aaaysa_7">#N/A</definedName>
    <definedName name="ad">#N/A</definedName>
    <definedName name="ad_3">#N/A</definedName>
    <definedName name="ad_5">#N/A</definedName>
    <definedName name="ad_6">#N/A</definedName>
    <definedName name="ad_7">#N/A</definedName>
    <definedName name="alalalal">#N/A</definedName>
    <definedName name="alalalal_5">#N/A</definedName>
    <definedName name="alalalal_6">#N/A</definedName>
    <definedName name="alalalal_7">#N/A</definedName>
    <definedName name="as">#N/A</definedName>
    <definedName name="as_5">#N/A</definedName>
    <definedName name="as_6">#N/A</definedName>
    <definedName name="as_7">#N/A</definedName>
    <definedName name="asd">#N/A</definedName>
    <definedName name="asd_5">#N/A</definedName>
    <definedName name="asd_6">#N/A</definedName>
    <definedName name="asd_7">#N/A</definedName>
    <definedName name="asdf">#N/A</definedName>
    <definedName name="asdf_5">#N/A</definedName>
    <definedName name="asdf_6">#N/A</definedName>
    <definedName name="asdf_7">#N/A</definedName>
    <definedName name="asdfg">#N/A</definedName>
    <definedName name="asdfg_5">#N/A</definedName>
    <definedName name="asdfg_6">#N/A</definedName>
    <definedName name="asdfg_7">#N/A</definedName>
    <definedName name="asdfghjk">#N/A</definedName>
    <definedName name="asdfghjk_5">#N/A</definedName>
    <definedName name="asdfghjk_6">#N/A</definedName>
    <definedName name="asdfghjk_7">#N/A</definedName>
    <definedName name="auto">#N/A</definedName>
    <definedName name="auto_5">#N/A</definedName>
    <definedName name="auto_6">#N/A</definedName>
    <definedName name="auto_7">#N/A</definedName>
    <definedName name="ax">#N/A</definedName>
    <definedName name="ax_5">#N/A</definedName>
    <definedName name="ax_6">#N/A</definedName>
    <definedName name="ax_7">#N/A</definedName>
    <definedName name="axc">#N/A</definedName>
    <definedName name="axc_5">#N/A</definedName>
    <definedName name="axc_6">#N/A</definedName>
    <definedName name="axc_7">#N/A</definedName>
    <definedName name="bbbbbbbbbb">#N/A</definedName>
    <definedName name="bbbbbbbbbb_5">#N/A</definedName>
    <definedName name="bbbbbbbbbb_6">#N/A</definedName>
    <definedName name="bbbbbbbbbb_7">#N/A</definedName>
    <definedName name="bn">#N/A</definedName>
    <definedName name="bn_5">#N/A</definedName>
    <definedName name="bn_6">#N/A</definedName>
    <definedName name="bn_7">#N/A</definedName>
    <definedName name="bnmk">#N/A</definedName>
    <definedName name="bnmk_5">#N/A</definedName>
    <definedName name="bnmk_6">#N/A</definedName>
    <definedName name="bnmk_7">#N/A</definedName>
    <definedName name="bnmm">#N/A</definedName>
    <definedName name="bnmm_5">#N/A</definedName>
    <definedName name="bnmm_6">#N/A</definedName>
    <definedName name="bnmm_7">#N/A</definedName>
    <definedName name="bob">#N/A</definedName>
    <definedName name="bob_5">#N/A</definedName>
    <definedName name="bob_6">#N/A</definedName>
    <definedName name="bob_7">#N/A</definedName>
    <definedName name="cccccc">#N/A</definedName>
    <definedName name="cccccc_5">"'file:///c:/vzpieranie/preteky2009/dl09/preteky2009/zl09/preteky2009/1liga09/preteky2009/ml.ziaci/dokumenty/documents%20and%20settings/my%20documents/vzpieranie/rekordy2006/slovrek007.xls'#$rekordy07.$a$2":#REF!</definedName>
    <definedName name="cccccc_6">#N/A</definedName>
    <definedName name="cccccc_7">"'file:///c:/vzpieranie/preteky2009/dl09/preteky2009/zl09/preteky2009/1liga09/preteky2009/ml.ziaci/dokumenty/documents%20and%20settings/my%20documents/vzpieranie/rekordy2006/slovrek007.xls'#$rekordy07.$a$2":#REF!</definedName>
    <definedName name="cv">#N/A</definedName>
    <definedName name="cv_5">#N/A</definedName>
    <definedName name="cv_6">#N/A</definedName>
    <definedName name="cv_7">#N/A</definedName>
    <definedName name="cvb">#N/A</definedName>
    <definedName name="cvb_5">#N/A</definedName>
    <definedName name="cvb_6">#N/A</definedName>
    <definedName name="cvb_7">#N/A</definedName>
    <definedName name="cvbnmklo">#N/A</definedName>
    <definedName name="cvbnmklo_7">#N/A</definedName>
    <definedName name="cvvb">#N/A</definedName>
    <definedName name="cvvb_5">#N/A</definedName>
    <definedName name="cvvb_6">#N/A</definedName>
    <definedName name="cvvb_7">#N/A</definedName>
    <definedName name="ddddd">#N/A</definedName>
    <definedName name="ddddd_5">#N/A</definedName>
    <definedName name="ddddd_6">#N/A</definedName>
    <definedName name="ddddd_7">#N/A</definedName>
    <definedName name="diety">#N/A</definedName>
    <definedName name="diety_3">#N/A</definedName>
    <definedName name="diety_5">#N/A</definedName>
    <definedName name="diety_6">#N/A</definedName>
    <definedName name="diety_7">#N/A</definedName>
    <definedName name="diety12">#N/A</definedName>
    <definedName name="diety12_3">#N/A</definedName>
    <definedName name="diety12_5">#N/A</definedName>
    <definedName name="diety12_6">#N/A</definedName>
    <definedName name="diety12_7">#N/A</definedName>
    <definedName name="diety18">#N/A</definedName>
    <definedName name="diety18_3">#N/A</definedName>
    <definedName name="diety18_5">#N/A</definedName>
    <definedName name="diety18_6">#N/A</definedName>
    <definedName name="diety18_7">#N/A</definedName>
    <definedName name="dru">#N/A</definedName>
    <definedName name="dru_5">#N/A</definedName>
    <definedName name="dru_6">#N/A</definedName>
    <definedName name="dru_7">#N/A</definedName>
    <definedName name="Excel_BuiltIn__">#N/A</definedName>
    <definedName name="Excel_BuiltIn___3">#N/A</definedName>
    <definedName name="Excel_BuiltIn___5">#N/A</definedName>
    <definedName name="Excel_BuiltIn___6">#N/A</definedName>
    <definedName name="Excel_BuiltIn___7">#N/A</definedName>
    <definedName name="Excel_BuiltIn__FilterDatabase_1">#N/A</definedName>
    <definedName name="Excel_BuiltIn__FilterDatabase_1_1">"$'kvalifikácia družst_'.$#REF!$#REF!:$#REF!$#REF!"</definedName>
    <definedName name="Excel_BuiltIn__FilterDatabase_1_5">#N/A</definedName>
    <definedName name="Excel_BuiltIn__FilterDatabase_1_6">#N/A</definedName>
    <definedName name="Excel_BuiltIn__FilterDatabase_1_7">#N/A</definedName>
    <definedName name="Excel_BuiltIn__FilterDatabase_12">#N/A</definedName>
    <definedName name="Excel_BuiltIn__FilterDatabase_12_11">#N/A</definedName>
    <definedName name="Excel_BuiltIn__FilterDatabase_12_11_3">#N/A</definedName>
    <definedName name="Excel_BuiltIn__FilterDatabase_12_11_5">"'file:///c:/vzpieranie/preteky2009/dl09/preteky2009/zl09/preteky%202008/ligy08/documents%20and%20settings/my%20documents/vzpieranie/rekordy2006/slovrek007.xls'#$rekordy07.$a$2":#REF!</definedName>
    <definedName name="Excel_BuiltIn__FilterDatabase_12_11_6">#N/A</definedName>
    <definedName name="Excel_BuiltIn__FilterDatabase_12_11_7">"'file:///c:/vzpieranie/preteky2009/dl09/preteky2009/zl09/preteky%202008/ligy08/documents%20and%20settings/my%20documents/vzpieranie/rekordy2006/slovrek007.xls'#$rekordy07.$a$2":#REF!</definedName>
    <definedName name="Excel_BuiltIn__FilterDatabase_12_3">#N/A</definedName>
    <definedName name="Excel_BuiltIn__FilterDatabase_12_5">"'file:///c:/vzpieranie/preteky2009/dl09/preteky2009/zl09/preteky%202008/ligy08/documents%20and%20settings/my%20documents/vzpieranie/rekordy2006/slovrek007.xls'#$rekordy07.$a$2":#REF!</definedName>
    <definedName name="Excel_BuiltIn__FilterDatabase_12_6">#N/A</definedName>
    <definedName name="Excel_BuiltIn__FilterDatabase_12_7">"'file:///c:/documents%20and%20settings/my%20documents/vzpieranie/rekordy2006/slovrek007.xls'#$rekordy07.$a$2":#REF!</definedName>
    <definedName name="Excel_BuiltIn__FilterDatabase_13">#N/A</definedName>
    <definedName name="Excel_BuiltIn__FilterDatabase_13_1">#N/A</definedName>
    <definedName name="Excel_BuiltIn__FilterDatabase_13_1_11">#N/A</definedName>
    <definedName name="Excel_BuiltIn__FilterDatabase_13_1_11_3">#N/A</definedName>
    <definedName name="Excel_BuiltIn__FilterDatabase_13_1_11_5">#N/A</definedName>
    <definedName name="Excel_BuiltIn__FilterDatabase_13_1_11_6">#N/A</definedName>
    <definedName name="Excel_BuiltIn__FilterDatabase_13_1_11_7">#N/A</definedName>
    <definedName name="Excel_BuiltIn__FilterDatabase_13_1_3">#N/A</definedName>
    <definedName name="Excel_BuiltIn__FilterDatabase_13_1_5">#N/A</definedName>
    <definedName name="Excel_BuiltIn__FilterDatabase_13_1_6">#N/A</definedName>
    <definedName name="Excel_BuiltIn__FilterDatabase_13_1_7">#N/A</definedName>
    <definedName name="Excel_BuiltIn__FilterDatabase_13_11">#N/A</definedName>
    <definedName name="Excel_BuiltIn__FilterDatabase_13_11_3">#N/A</definedName>
    <definedName name="Excel_BuiltIn__FilterDatabase_13_11_5">#N/A</definedName>
    <definedName name="Excel_BuiltIn__FilterDatabase_13_11_6">#N/A</definedName>
    <definedName name="Excel_BuiltIn__FilterDatabase_13_11_7">#N/A</definedName>
    <definedName name="Excel_BuiltIn__FilterDatabase_13_3">#N/A</definedName>
    <definedName name="Excel_BuiltIn__FilterDatabase_13_5">#N/A</definedName>
    <definedName name="Excel_BuiltIn__FilterDatabase_13_6">#N/A</definedName>
    <definedName name="Excel_BuiltIn__FilterDatabase_13_7">#N/A</definedName>
    <definedName name="Excel_BuiltIn__FilterDatabase_2">#N/A</definedName>
    <definedName name="Excel_BuiltIn__FilterDatabase_2_11">#N/A</definedName>
    <definedName name="Excel_BuiltIn__FilterDatabase_2_11_3">#N/A</definedName>
    <definedName name="Excel_BuiltIn__FilterDatabase_2_11_5">#N/A</definedName>
    <definedName name="Excel_BuiltIn__FilterDatabase_2_11_6">#N/A</definedName>
    <definedName name="Excel_BuiltIn__FilterDatabase_2_11_7">#N/A</definedName>
    <definedName name="Excel_BuiltIn__FilterDatabase_2_16">#N/A</definedName>
    <definedName name="Excel_BuiltIn__FilterDatabase_2_16_3">#N/A</definedName>
    <definedName name="Excel_BuiltIn__FilterDatabase_2_16_5">#N/A</definedName>
    <definedName name="Excel_BuiltIn__FilterDatabase_2_16_6">#N/A</definedName>
    <definedName name="Excel_BuiltIn__FilterDatabase_2_16_7">#N/A</definedName>
    <definedName name="Excel_BuiltIn__FilterDatabase_2_2">#N/A</definedName>
    <definedName name="Excel_BuiltIn__FilterDatabase_2_2_3">#N/A</definedName>
    <definedName name="Excel_BuiltIn__FilterDatabase_2_2_5">#N/A</definedName>
    <definedName name="Excel_BuiltIn__FilterDatabase_2_2_6">#N/A</definedName>
    <definedName name="Excel_BuiltIn__FilterDatabase_2_2_7">#N/A</definedName>
    <definedName name="Excel_BuiltIn__FilterDatabase_2_3">#N/A</definedName>
    <definedName name="Excel_BuiltIn__FilterDatabase_2_5">#N/A</definedName>
    <definedName name="Excel_BuiltIn__FilterDatabase_2_6">#N/A</definedName>
    <definedName name="Excel_BuiltIn__FilterDatabase_2_7">#N/A</definedName>
    <definedName name="Excel_BuiltIn__FilterDatabase_3">#N/A</definedName>
    <definedName name="Excel_BuiltIn__FilterDatabase_3_1">#N/A</definedName>
    <definedName name="Excel_BuiltIn__FilterDatabase_3_1_3">#N/A</definedName>
    <definedName name="Excel_BuiltIn__FilterDatabase_3_1_5">#N/A</definedName>
    <definedName name="Excel_BuiltIn__FilterDatabase_3_1_6">#N/A</definedName>
    <definedName name="Excel_BuiltIn__FilterDatabase_3_1_7">#N/A</definedName>
    <definedName name="Excel_BuiltIn__FilterDatabase_3_3">#N/A</definedName>
    <definedName name="Excel_BuiltIn__FilterDatabase_3_5">#N/A</definedName>
    <definedName name="Excel_BuiltIn__FilterDatabase_3_6">#N/A</definedName>
    <definedName name="Excel_BuiltIn__FilterDatabase_3_7">#N/A</definedName>
    <definedName name="Excel_BuiltIn__FilterDatabase_7">#N/A</definedName>
    <definedName name="Excel_BuiltIn__FilterDatabase_7_3">#N/A</definedName>
    <definedName name="Excel_BuiltIn__FilterDatabase_7_5">#N/A</definedName>
    <definedName name="Excel_BuiltIn__FilterDatabase_7_6">#N/A</definedName>
    <definedName name="Excel_BuiltIn__FilterDatabase_7_7">#N/A</definedName>
    <definedName name="Excel_builtIn_FiltrerDatabase_4_1">#N/A</definedName>
    <definedName name="Excel_builtIn_FiltrerDatabase_4_1_5">#N/A</definedName>
    <definedName name="Excel_builtIn_FiltrerDatabase_4_1_6">#N/A</definedName>
    <definedName name="Excel_builtIn_FiltrerDatabase_4_1_7">#N/A</definedName>
    <definedName name="Excel_BuiltIn_Print_Area_1">#N/A</definedName>
    <definedName name="Excel_BuiltIn_Print_Area_1_5">#N/A</definedName>
    <definedName name="Excel_BuiltIn_Print_Area_1_6">#N/A</definedName>
    <definedName name="Excel_BuiltIn_Print_Area_1_7">#N/A</definedName>
    <definedName name="Excel_BuiltIn_Print_Area_2">#N/A</definedName>
    <definedName name="Excel_BuiltIn_Print_Area_2_11">#N/A</definedName>
    <definedName name="Excel_BuiltIn_Print_Area_2_11_3">#N/A</definedName>
    <definedName name="Excel_BuiltIn_Print_Area_2_11_5">#N/A</definedName>
    <definedName name="Excel_BuiltIn_Print_Area_2_11_6">#N/A</definedName>
    <definedName name="Excel_BuiltIn_Print_Area_2_11_7">#N/A</definedName>
    <definedName name="Excel_BuiltIn_Print_Area_2_16">#N/A</definedName>
    <definedName name="Excel_BuiltIn_Print_Area_2_16_3">#N/A</definedName>
    <definedName name="Excel_BuiltIn_Print_Area_2_16_5">#N/A</definedName>
    <definedName name="Excel_BuiltIn_Print_Area_2_16_6">#N/A</definedName>
    <definedName name="Excel_BuiltIn_Print_Area_2_16_7">#N/A</definedName>
    <definedName name="Excel_BuiltIn_Print_Area_2_2">#N/A</definedName>
    <definedName name="Excel_BuiltIn_Print_Area_2_2_3">#N/A</definedName>
    <definedName name="Excel_BuiltIn_Print_Area_2_2_5">#N/A</definedName>
    <definedName name="Excel_BuiltIn_Print_Area_2_2_6">#N/A</definedName>
    <definedName name="Excel_BuiltIn_Print_Area_2_2_7">#N/A</definedName>
    <definedName name="Excel_BuiltIn_Print_Area_2_3">#N/A</definedName>
    <definedName name="Excel_BuiltIn_Print_Area_2_5">#N/A</definedName>
    <definedName name="Excel_BuiltIn_Print_Area_2_6">#N/A</definedName>
    <definedName name="Excel_BuiltIn_Print_Area_2_7">#N/A</definedName>
    <definedName name="Excel_BuiltIn_Print_Area_4">#N/A</definedName>
    <definedName name="Excel_BuiltIn_Print_Area_4_11">#N/A</definedName>
    <definedName name="Excel_BuiltIn_Print_Area_4_11_3">#N/A</definedName>
    <definedName name="Excel_BuiltIn_Print_Area_4_11_5">#N/A</definedName>
    <definedName name="Excel_BuiltIn_Print_Area_4_11_6">#N/A</definedName>
    <definedName name="Excel_BuiltIn_Print_Area_4_11_7">#N/A</definedName>
    <definedName name="Excel_BuiltIn_Print_Area_4_16">#N/A</definedName>
    <definedName name="Excel_BuiltIn_Print_Area_4_16_3">#N/A</definedName>
    <definedName name="Excel_BuiltIn_Print_Area_4_16_5">#N/A</definedName>
    <definedName name="Excel_BuiltIn_Print_Area_4_16_6">#N/A</definedName>
    <definedName name="Excel_BuiltIn_Print_Area_4_16_7">#N/A</definedName>
    <definedName name="Excel_BuiltIn_Print_Area_4_2">#N/A</definedName>
    <definedName name="Excel_BuiltIn_Print_Area_4_2_3">#N/A</definedName>
    <definedName name="Excel_BuiltIn_Print_Area_4_2_5">#N/A</definedName>
    <definedName name="Excel_BuiltIn_Print_Area_4_2_6">#N/A</definedName>
    <definedName name="Excel_BuiltIn_Print_Area_4_2_7">#N/A</definedName>
    <definedName name="Excel_BuiltIn_Print_Area_4_3">#N/A</definedName>
    <definedName name="Excel_BuiltIn_Print_Area_4_5">#N/A</definedName>
    <definedName name="Excel_BuiltIn_Print_Area_4_6">#N/A</definedName>
    <definedName name="Excel_BuiltIn_Print_Area_4_7">#N/A</definedName>
    <definedName name="extraliga3">#N/A</definedName>
    <definedName name="extraliga3_5">#N/A</definedName>
    <definedName name="extraliga3_6">#N/A</definedName>
    <definedName name="extraliga3_7">#N/A</definedName>
    <definedName name="faaf">#N/A</definedName>
    <definedName name="faaf_5">#N/A</definedName>
    <definedName name="faaf_6">#N/A</definedName>
    <definedName name="faaf_7">#N/A</definedName>
    <definedName name="ff">#N/A</definedName>
    <definedName name="ff_5">#N/A</definedName>
    <definedName name="ff_6">#N/A</definedName>
    <definedName name="ff_7">#N/A</definedName>
    <definedName name="fg">#N/A</definedName>
    <definedName name="fg_5">#N/A</definedName>
    <definedName name="fg_6">#N/A</definedName>
    <definedName name="fg_7">#N/A</definedName>
    <definedName name="gh">#N/A</definedName>
    <definedName name="gh_3">#N/A</definedName>
    <definedName name="gh_5">#N/A</definedName>
    <definedName name="gh_6">#N/A</definedName>
    <definedName name="gh_7">#N/A</definedName>
    <definedName name="ghj">#N/A</definedName>
    <definedName name="ghj_5">#N/A</definedName>
    <definedName name="ghj_6">#N/A</definedName>
    <definedName name="ghj_7">#N/A</definedName>
    <definedName name="hzt">#N/A</definedName>
    <definedName name="hzt_5">#N/A</definedName>
    <definedName name="hzt_6">#N/A</definedName>
    <definedName name="hzt_7">#N/A</definedName>
    <definedName name="kos">#N/A</definedName>
    <definedName name="kos_5">#N/A</definedName>
    <definedName name="kos_6">#N/A</definedName>
    <definedName name="kos_7">#N/A</definedName>
    <definedName name="lalalala">#N/A</definedName>
    <definedName name="lalalala_5">#N/A</definedName>
    <definedName name="lalalala_6">#N/A</definedName>
    <definedName name="lalalala_7">#N/A</definedName>
    <definedName name="lalalalalalaal">#N/A</definedName>
    <definedName name="lalalalalalaal_5">#N/A</definedName>
    <definedName name="lalalalalalaal_6">#N/A</definedName>
    <definedName name="lalalalalalaal_7">#N/A</definedName>
    <definedName name="liga008">#N/A</definedName>
    <definedName name="liga008_5">#N/A</definedName>
    <definedName name="liga008_6">#N/A</definedName>
    <definedName name="liga008_7">#N/A</definedName>
    <definedName name="lkj">#N/A</definedName>
    <definedName name="lkj_5">#N/A</definedName>
    <definedName name="lkj_6">#N/A</definedName>
    <definedName name="lkj_7">#N/A</definedName>
    <definedName name="ľľ">#N/A</definedName>
    <definedName name="ľľ_5">#N/A</definedName>
    <definedName name="ľľ_6">#N/A</definedName>
    <definedName name="ľľ_7">#N/A</definedName>
    <definedName name="mke">#N/A</definedName>
    <definedName name="mke_5">#N/A</definedName>
    <definedName name="mke_6">#N/A</definedName>
    <definedName name="mke_7">#N/A</definedName>
    <definedName name="mko">#N/A</definedName>
    <definedName name="mko_5">#N/A</definedName>
    <definedName name="mko_6">#N/A</definedName>
    <definedName name="mko_7">#N/A</definedName>
    <definedName name="mlko">#N/A</definedName>
    <definedName name="mlko_5">#N/A</definedName>
    <definedName name="mlko_6">#N/A</definedName>
    <definedName name="mlko_7">#N/A</definedName>
    <definedName name="mys">#N/A</definedName>
    <definedName name="mys_5">#N/A</definedName>
    <definedName name="mys_6">#N/A</definedName>
    <definedName name="mys_7">#N/A</definedName>
    <definedName name="NHZ">#N/A</definedName>
    <definedName name="NHZ_5">#N/A</definedName>
    <definedName name="NHZ_6">#N/A</definedName>
    <definedName name="NHZ_7">#N/A</definedName>
    <definedName name="njhuztgbhz">#N/A</definedName>
    <definedName name="njhuztgbhz_5">#N/A</definedName>
    <definedName name="njhuztgbhz_6">#N/A</definedName>
    <definedName name="njhuztgbhz_7">#N/A</definedName>
    <definedName name="nmvxyfva">#N/A</definedName>
    <definedName name="nmvxyfva_5">#N/A</definedName>
    <definedName name="nmvxyfva_6">#N/A</definedName>
    <definedName name="nmvxyfva_7">#N/A</definedName>
    <definedName name="_xlnm.Print_Area" localSheetId="0">'memorialoh'!$A$1:$O$143</definedName>
    <definedName name="_xlnm.Print_Area" localSheetId="2">'Vážna listina'!$A$1:$H$37</definedName>
    <definedName name="poradie">#N/A</definedName>
    <definedName name="poradie_5">#N/A</definedName>
    <definedName name="poradie_6">#N/A</definedName>
    <definedName name="poradie_7">#N/A</definedName>
    <definedName name="pppppp">#N/A</definedName>
    <definedName name="pppppp_5">#N/A</definedName>
    <definedName name="pppppp_6">#N/A</definedName>
    <definedName name="pppppp_7">#N/A</definedName>
    <definedName name="pqpqpqpq">#N/A</definedName>
    <definedName name="pqpqpqpq_5">#N/A</definedName>
    <definedName name="pqpqpqpq_6">#N/A</definedName>
    <definedName name="pqpqpqpq_7">#N/A</definedName>
    <definedName name="q">#N/A</definedName>
    <definedName name="q_5">#N/A</definedName>
    <definedName name="q_6">#N/A</definedName>
    <definedName name="q_7">#N/A</definedName>
    <definedName name="qqqqqq">#N/A</definedName>
    <definedName name="qqqqqq_5">#N/A</definedName>
    <definedName name="qqqqqq_6">#N/A</definedName>
    <definedName name="qqqqqq_7">#N/A</definedName>
    <definedName name="QWER">#N/A</definedName>
    <definedName name="QWER_5">#N/A</definedName>
    <definedName name="QWER_6">#N/A</definedName>
    <definedName name="QWER_7">#N/A</definedName>
    <definedName name="rad">#N/A</definedName>
    <definedName name="rad_3">#N/A</definedName>
    <definedName name="rad_5">#N/A</definedName>
    <definedName name="rad_6">#N/A</definedName>
    <definedName name="rad_7">#N/A</definedName>
    <definedName name="rbk">#N/A</definedName>
    <definedName name="rbk_5">#N/A</definedName>
    <definedName name="rbk_6">#N/A</definedName>
    <definedName name="rbk_7">#N/A</definedName>
    <definedName name="sd">#N/A</definedName>
    <definedName name="sd_5">#N/A</definedName>
    <definedName name="sd_6">#N/A</definedName>
    <definedName name="sd_7">#N/A</definedName>
    <definedName name="ss">#N/A</definedName>
    <definedName name="ss_5">#N/A</definedName>
    <definedName name="ss_6">#N/A</definedName>
    <definedName name="ss_7">#N/A</definedName>
    <definedName name="sssss">#N/A</definedName>
    <definedName name="sssss_5">#N/A</definedName>
    <definedName name="sssss_7">#N/A</definedName>
    <definedName name="šč">#N/A</definedName>
    <definedName name="šč_3">#N/A</definedName>
    <definedName name="šč_5">#N/A</definedName>
    <definedName name="šč_6">#N/A</definedName>
    <definedName name="šč_7">#N/A</definedName>
    <definedName name="tz">#N/A</definedName>
    <definedName name="tz_3">#N/A</definedName>
    <definedName name="tz_5">#N/A</definedName>
    <definedName name="tz_6">#N/A</definedName>
    <definedName name="tz_7">#N/A</definedName>
    <definedName name="vv">#N/A</definedName>
    <definedName name="vv_5">#N/A</definedName>
    <definedName name="vv_6">#N/A</definedName>
    <definedName name="vv_7">#N/A</definedName>
    <definedName name="wdrtzh">#N/A</definedName>
    <definedName name="wdrtzh_5">#N/A</definedName>
    <definedName name="wdrtzh_6">#N/A</definedName>
    <definedName name="wdrtzh_7">#N/A</definedName>
    <definedName name="wee">#N/A</definedName>
    <definedName name="wee_5">#N/A</definedName>
    <definedName name="wee_6">#N/A</definedName>
    <definedName name="wee_7">#N/A</definedName>
    <definedName name="werrttz">#N/A</definedName>
    <definedName name="werrttz_5">#N/A</definedName>
    <definedName name="werrttz_6">#N/A</definedName>
    <definedName name="werrttz_7">#N/A</definedName>
    <definedName name="wert">#N/A</definedName>
    <definedName name="wert_5">#N/A</definedName>
    <definedName name="wert_6">#N/A</definedName>
    <definedName name="wert_7">#N/A</definedName>
    <definedName name="ww">#N/A</definedName>
    <definedName name="ww_5">#N/A</definedName>
    <definedName name="ww_6">#N/A</definedName>
    <definedName name="ww_7">#N/A</definedName>
    <definedName name="wwww">#N/A</definedName>
    <definedName name="wwww_5">#N/A</definedName>
    <definedName name="wwww_6">#N/A</definedName>
    <definedName name="wwww_7">#N/A</definedName>
    <definedName name="yx">#N/A</definedName>
    <definedName name="yx_5">#N/A</definedName>
    <definedName name="yx_6">#N/A</definedName>
    <definedName name="yx_7">#N/A</definedName>
    <definedName name="yxdrfvbgt">#N/A</definedName>
    <definedName name="yxdrfvbgt_5">#N/A</definedName>
    <definedName name="yxdrfvbgt_6">#N/A</definedName>
    <definedName name="yxdrfvbgt_7">#N/A</definedName>
    <definedName name="yxxy">#N/A</definedName>
    <definedName name="yxxy_5">#N/A</definedName>
    <definedName name="yxxy_6">#N/A</definedName>
    <definedName name="yxxy_7">#N/A</definedName>
  </definedNames>
  <calcPr fullCalcOnLoad="1"/>
</workbook>
</file>

<file path=xl/sharedStrings.xml><?xml version="1.0" encoding="utf-8"?>
<sst xmlns="http://schemas.openxmlformats.org/spreadsheetml/2006/main" count="513" uniqueCount="122">
  <si>
    <t>Por.</t>
  </si>
  <si>
    <t>Meno</t>
  </si>
  <si>
    <t>Dátum nar.</t>
  </si>
  <si>
    <t>Klub</t>
  </si>
  <si>
    <t>Tel. hm.</t>
  </si>
  <si>
    <t>Trh</t>
  </si>
  <si>
    <t>Nadhod</t>
  </si>
  <si>
    <t>TRH</t>
  </si>
  <si>
    <t>NADHOD</t>
  </si>
  <si>
    <t>DVOJBOJ</t>
  </si>
  <si>
    <t>Sinclair</t>
  </si>
  <si>
    <t>1.</t>
  </si>
  <si>
    <t>2.</t>
  </si>
  <si>
    <t>3.</t>
  </si>
  <si>
    <t>4.</t>
  </si>
  <si>
    <t>5.</t>
  </si>
  <si>
    <t>P.č.</t>
  </si>
  <si>
    <t>Rok
nar.</t>
  </si>
  <si>
    <t>klub</t>
  </si>
  <si>
    <t>tel. hmot.</t>
  </si>
  <si>
    <t>základy</t>
  </si>
  <si>
    <t>Trh- Nadhod</t>
  </si>
  <si>
    <t>Trh         základy</t>
  </si>
  <si>
    <t>Nadhod základy</t>
  </si>
  <si>
    <t>skupina</t>
  </si>
  <si>
    <t>6.</t>
  </si>
  <si>
    <t>Do 33kg</t>
  </si>
  <si>
    <t>Do 36kg</t>
  </si>
  <si>
    <t>Do 40kg</t>
  </si>
  <si>
    <t>Do 45kg</t>
  </si>
  <si>
    <t>Do 50kg</t>
  </si>
  <si>
    <t>Do 56kg</t>
  </si>
  <si>
    <t>Dievčatá</t>
  </si>
  <si>
    <t>Do 62kg</t>
  </si>
  <si>
    <t>Do 69kg</t>
  </si>
  <si>
    <t>Nad 69kg</t>
  </si>
  <si>
    <t>,</t>
  </si>
  <si>
    <t>Ondruška Anton</t>
  </si>
  <si>
    <t>Dobiáš Samuel</t>
  </si>
  <si>
    <t>Puna Pavol</t>
  </si>
  <si>
    <t>Riečičiar Patrik</t>
  </si>
  <si>
    <t>Lukáč Dávid</t>
  </si>
  <si>
    <t>Mikuš Martin</t>
  </si>
  <si>
    <t>Benka Adam</t>
  </si>
  <si>
    <t xml:space="preserve">Mikušová Laura </t>
  </si>
  <si>
    <t>Fabo Oliver</t>
  </si>
  <si>
    <t>Muller Ján</t>
  </si>
  <si>
    <t>Mihalovičová Dalma</t>
  </si>
  <si>
    <t>Nešťaková Simona</t>
  </si>
  <si>
    <t>Košnár Marek</t>
  </si>
  <si>
    <t>Tóth Imrich</t>
  </si>
  <si>
    <t>MKE</t>
  </si>
  <si>
    <t>PNM</t>
  </si>
  <si>
    <t>Buschbacher Peter</t>
  </si>
  <si>
    <t>Kubačka Jakub</t>
  </si>
  <si>
    <t>Pristach Adam</t>
  </si>
  <si>
    <t>Poštek Matej</t>
  </si>
  <si>
    <t>Barbara Monozlaiová</t>
  </si>
  <si>
    <t>Abrahámová Barbora</t>
  </si>
  <si>
    <t xml:space="preserve">Egrecka´Silvia </t>
  </si>
  <si>
    <t>Juhász Jácint</t>
  </si>
  <si>
    <t>Štachura Adam</t>
  </si>
  <si>
    <t>Pavlus Samuel</t>
  </si>
  <si>
    <t>Bahna Sebastián</t>
  </si>
  <si>
    <t>Kubák Matej</t>
  </si>
  <si>
    <t>Skovajsová Miriam</t>
  </si>
  <si>
    <t>Tomaníček Stanislav</t>
  </si>
  <si>
    <t>Kočibál Ján</t>
  </si>
  <si>
    <t>Bachan Peter</t>
  </si>
  <si>
    <t>Holič Martin</t>
  </si>
  <si>
    <t>Burianová Petra</t>
  </si>
  <si>
    <t>Holocsi Adam</t>
  </si>
  <si>
    <t>VME</t>
  </si>
  <si>
    <t>Holocsi Kristián</t>
  </si>
  <si>
    <t>Sýkora Samuel</t>
  </si>
  <si>
    <t>Krempaský Pavol</t>
  </si>
  <si>
    <t>Kurák Peter</t>
  </si>
  <si>
    <t>Daniel Markus Dominik</t>
  </si>
  <si>
    <t>KTN</t>
  </si>
  <si>
    <t>KNK</t>
  </si>
  <si>
    <t>SRB</t>
  </si>
  <si>
    <t>x</t>
  </si>
  <si>
    <t>14x</t>
  </si>
  <si>
    <t>15x</t>
  </si>
  <si>
    <t>22x</t>
  </si>
  <si>
    <t>23x</t>
  </si>
  <si>
    <t>24x</t>
  </si>
  <si>
    <t>26x</t>
  </si>
  <si>
    <t>27x</t>
  </si>
  <si>
    <t>29x</t>
  </si>
  <si>
    <t>35x</t>
  </si>
  <si>
    <t>37x</t>
  </si>
  <si>
    <t>42x</t>
  </si>
  <si>
    <t>43x</t>
  </si>
  <si>
    <t>Do 48kg</t>
  </si>
  <si>
    <t>Do 44kg</t>
  </si>
  <si>
    <t>Do 58kg</t>
  </si>
  <si>
    <t>Ondružka Anton</t>
  </si>
  <si>
    <t>30x</t>
  </si>
  <si>
    <t>32x</t>
  </si>
  <si>
    <t>36x</t>
  </si>
  <si>
    <t>47x</t>
  </si>
  <si>
    <t>Barna Sebastián</t>
  </si>
  <si>
    <t>21x</t>
  </si>
  <si>
    <t>31x</t>
  </si>
  <si>
    <t>65x</t>
  </si>
  <si>
    <t>66x</t>
  </si>
  <si>
    <t>80x</t>
  </si>
  <si>
    <t>93x</t>
  </si>
  <si>
    <t>HUR</t>
  </si>
  <si>
    <t>40x</t>
  </si>
  <si>
    <t>57x</t>
  </si>
  <si>
    <t>60x</t>
  </si>
  <si>
    <t>63x</t>
  </si>
  <si>
    <t>70x</t>
  </si>
  <si>
    <t>72x</t>
  </si>
  <si>
    <t>Do 63kg</t>
  </si>
  <si>
    <t>78x</t>
  </si>
  <si>
    <t>Do 63+ kg</t>
  </si>
  <si>
    <t>Družstvá</t>
  </si>
  <si>
    <t>Najlepší chlapci podľa bodov</t>
  </si>
  <si>
    <t>Najlepšie dievčatá podľa bodov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</si>
</sst>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 #,##0&quot; Kč &quot;;\-#,##0&quot; Kč &quot;;&quot; - Kč &quot;;@\ "/>
    <numFmt numFmtId="173" formatCode="#,##0.0"/>
    <numFmt numFmtId="174" formatCode="#,##0.00&quot; Sk&quot;;\-#,##0.00&quot; Sk&quot;"/>
    <numFmt numFmtId="175" formatCode="#,##0&quot; Sk&quot;;\-#,##0&quot; Sk&quot;"/>
    <numFmt numFmtId="176" formatCode="mmmm\ d&quot;, &quot;yyyy"/>
    <numFmt numFmtId="177" formatCode="0.0000"/>
    <numFmt numFmtId="178" formatCode="0.0"/>
  </numFmts>
  <fonts count="68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vinion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vinion"/>
      <family val="0"/>
    </font>
    <font>
      <b/>
      <sz val="12"/>
      <name val="Avinion"/>
      <family val="0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u val="single"/>
      <sz val="12"/>
      <color indexed="20"/>
      <name val="Arial CE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20"/>
      <color indexed="8"/>
      <name val="Calibri"/>
      <family val="2"/>
    </font>
    <font>
      <sz val="36"/>
      <name val="Arial"/>
      <family val="2"/>
    </font>
    <font>
      <sz val="72"/>
      <name val="Arial"/>
      <family val="2"/>
    </font>
    <font>
      <sz val="55"/>
      <name val="Arial CE"/>
      <family val="2"/>
    </font>
    <font>
      <sz val="72"/>
      <name val="Arial CE"/>
      <family val="2"/>
    </font>
    <font>
      <sz val="24"/>
      <name val="Arial"/>
      <family val="2"/>
    </font>
    <font>
      <b/>
      <sz val="48"/>
      <name val="Arial"/>
      <family val="2"/>
    </font>
    <font>
      <sz val="48"/>
      <name val="Arial CE"/>
      <family val="2"/>
    </font>
    <font>
      <sz val="36"/>
      <name val="Arial CE"/>
      <family val="2"/>
    </font>
    <font>
      <sz val="28"/>
      <name val="Arial CE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/>
      <protection/>
    </xf>
    <xf numFmtId="172" fontId="2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3" fillId="8" borderId="0">
      <alignment/>
      <protection/>
    </xf>
    <xf numFmtId="0" fontId="3" fillId="9" borderId="0">
      <alignment/>
      <protection/>
    </xf>
    <xf numFmtId="0" fontId="3" fillId="10" borderId="0">
      <alignment/>
      <protection/>
    </xf>
    <xf numFmtId="0" fontId="3" fillId="8" borderId="0">
      <alignment/>
      <protection/>
    </xf>
    <xf numFmtId="0" fontId="3" fillId="8" borderId="0">
      <alignment/>
      <protection/>
    </xf>
    <xf numFmtId="0" fontId="3" fillId="9" borderId="0">
      <alignment/>
      <protection/>
    </xf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>
      <alignment/>
      <protection/>
    </xf>
    <xf numFmtId="0" fontId="3" fillId="18" borderId="0">
      <alignment/>
      <protection/>
    </xf>
    <xf numFmtId="0" fontId="3" fillId="19" borderId="0">
      <alignment/>
      <protection/>
    </xf>
    <xf numFmtId="0" fontId="3" fillId="17" borderId="0">
      <alignment/>
      <protection/>
    </xf>
    <xf numFmtId="0" fontId="3" fillId="20" borderId="0">
      <alignment/>
      <protection/>
    </xf>
    <xf numFmtId="0" fontId="3" fillId="9" borderId="0">
      <alignment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27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28" borderId="0">
      <alignment/>
      <protection/>
    </xf>
    <xf numFmtId="0" fontId="4" fillId="27" borderId="0">
      <alignment/>
      <protection/>
    </xf>
    <xf numFmtId="0" fontId="4" fillId="9" borderId="0">
      <alignment/>
      <protection/>
    </xf>
    <xf numFmtId="0" fontId="4" fillId="27" borderId="0">
      <alignment/>
      <protection/>
    </xf>
    <xf numFmtId="0" fontId="4" fillId="29" borderId="0">
      <alignment/>
      <protection/>
    </xf>
    <xf numFmtId="0" fontId="4" fillId="30" borderId="0">
      <alignment/>
      <protection/>
    </xf>
    <xf numFmtId="0" fontId="4" fillId="31" borderId="0">
      <alignment/>
      <protection/>
    </xf>
    <xf numFmtId="0" fontId="4" fillId="27" borderId="0">
      <alignment/>
      <protection/>
    </xf>
    <xf numFmtId="0" fontId="4" fillId="32" borderId="0">
      <alignment/>
      <protection/>
    </xf>
    <xf numFmtId="0" fontId="5" fillId="33" borderId="0">
      <alignment/>
      <protection/>
    </xf>
    <xf numFmtId="0" fontId="6" fillId="8" borderId="1">
      <alignment/>
      <protection/>
    </xf>
    <xf numFmtId="173" fontId="7" fillId="0" borderId="0">
      <alignment/>
      <protection/>
    </xf>
    <xf numFmtId="3" fontId="7" fillId="0" borderId="0">
      <alignment/>
      <protection/>
    </xf>
    <xf numFmtId="174" fontId="7" fillId="0" borderId="0">
      <alignment/>
      <protection/>
    </xf>
    <xf numFmtId="175" fontId="7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6" fontId="7" fillId="0" borderId="0">
      <alignment/>
      <protection/>
    </xf>
    <xf numFmtId="0" fontId="53" fillId="34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2" fontId="7" fillId="0" borderId="0">
      <alignment/>
      <protection/>
    </xf>
    <xf numFmtId="0" fontId="9" fillId="35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2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14" fillId="36" borderId="3">
      <alignment/>
      <protection/>
    </xf>
    <xf numFmtId="0" fontId="15" fillId="9" borderId="1">
      <alignment/>
      <protection/>
    </xf>
    <xf numFmtId="0" fontId="54" fillId="37" borderId="4" applyNumberFormat="0" applyAlignment="0" applyProtection="0"/>
    <xf numFmtId="0" fontId="16" fillId="0" borderId="5">
      <alignment/>
      <protection/>
    </xf>
    <xf numFmtId="0" fontId="1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8" fillId="19" borderId="0">
      <alignment/>
      <protection/>
    </xf>
    <xf numFmtId="0" fontId="58" fillId="3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2" fontId="2" fillId="0" borderId="0">
      <alignment vertical="center"/>
      <protection/>
    </xf>
    <xf numFmtId="0" fontId="20" fillId="0" borderId="0">
      <alignment/>
      <protection/>
    </xf>
    <xf numFmtId="0" fontId="3" fillId="10" borderId="9">
      <alignment/>
      <protection/>
    </xf>
    <xf numFmtId="0" fontId="21" fillId="8" borderId="10">
      <alignment/>
      <protection/>
    </xf>
    <xf numFmtId="0" fontId="2" fillId="0" borderId="0">
      <alignment/>
      <protection/>
    </xf>
    <xf numFmtId="10" fontId="7" fillId="0" borderId="0">
      <alignment/>
      <protection/>
    </xf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22" fillId="0" borderId="0">
      <alignment/>
      <protection/>
    </xf>
    <xf numFmtId="0" fontId="61" fillId="0" borderId="0" applyNumberFormat="0" applyFill="0" applyBorder="0" applyAlignment="0" applyProtection="0"/>
    <xf numFmtId="0" fontId="23" fillId="0" borderId="0">
      <alignment/>
      <protection/>
    </xf>
    <xf numFmtId="0" fontId="62" fillId="0" borderId="0" applyNumberFormat="0" applyFill="0" applyBorder="0" applyAlignment="0" applyProtection="0"/>
    <xf numFmtId="0" fontId="7" fillId="0" borderId="14">
      <alignment/>
      <protection/>
    </xf>
    <xf numFmtId="0" fontId="63" fillId="40" borderId="15" applyNumberFormat="0" applyAlignment="0" applyProtection="0"/>
    <xf numFmtId="0" fontId="64" fillId="41" borderId="15" applyNumberFormat="0" applyAlignment="0" applyProtection="0"/>
    <xf numFmtId="0" fontId="65" fillId="41" borderId="16" applyNumberFormat="0" applyAlignment="0" applyProtection="0"/>
    <xf numFmtId="0" fontId="66" fillId="0" borderId="0" applyNumberFormat="0" applyFill="0" applyBorder="0" applyAlignment="0" applyProtection="0"/>
    <xf numFmtId="0" fontId="24" fillId="0" borderId="0">
      <alignment/>
      <protection/>
    </xf>
    <xf numFmtId="0" fontId="67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</cellStyleXfs>
  <cellXfs count="94">
    <xf numFmtId="0" fontId="0" fillId="0" borderId="0" xfId="0" applyAlignment="1">
      <alignment/>
    </xf>
    <xf numFmtId="0" fontId="25" fillId="0" borderId="0" xfId="105" applyFont="1" applyFill="1" applyAlignment="1">
      <alignment vertical="center"/>
      <protection/>
    </xf>
    <xf numFmtId="0" fontId="25" fillId="0" borderId="0" xfId="105" applyFont="1" applyFill="1" applyAlignment="1">
      <alignment horizontal="center" vertical="center"/>
      <protection/>
    </xf>
    <xf numFmtId="1" fontId="25" fillId="0" borderId="0" xfId="105" applyNumberFormat="1" applyFont="1" applyFill="1" applyAlignment="1">
      <alignment horizontal="center" vertical="center"/>
      <protection/>
    </xf>
    <xf numFmtId="0" fontId="32" fillId="0" borderId="17" xfId="105" applyFont="1" applyFill="1" applyBorder="1" applyAlignment="1">
      <alignment horizontal="center" vertical="center" wrapText="1"/>
      <protection/>
    </xf>
    <xf numFmtId="0" fontId="35" fillId="0" borderId="18" xfId="101" applyFont="1" applyFill="1" applyBorder="1" applyAlignment="1">
      <alignment vertical="center"/>
      <protection/>
    </xf>
    <xf numFmtId="0" fontId="35" fillId="0" borderId="19" xfId="101" applyFont="1" applyFill="1" applyBorder="1" applyAlignment="1">
      <alignment vertical="center"/>
      <protection/>
    </xf>
    <xf numFmtId="0" fontId="32" fillId="0" borderId="0" xfId="105" applyFont="1" applyFill="1" applyAlignment="1">
      <alignment vertical="center"/>
      <protection/>
    </xf>
    <xf numFmtId="0" fontId="36" fillId="0" borderId="17" xfId="105" applyFont="1" applyFill="1" applyBorder="1" applyAlignment="1">
      <alignment horizontal="center" vertical="center" wrapText="1"/>
      <protection/>
    </xf>
    <xf numFmtId="3" fontId="38" fillId="0" borderId="20" xfId="107" applyNumberFormat="1" applyFont="1" applyFill="1" applyBorder="1" applyAlignment="1">
      <alignment horizontal="center" vertical="center"/>
      <protection/>
    </xf>
    <xf numFmtId="0" fontId="37" fillId="0" borderId="17" xfId="106" applyFont="1" applyFill="1" applyBorder="1" applyAlignment="1">
      <alignment vertical="center"/>
      <protection/>
    </xf>
    <xf numFmtId="1" fontId="39" fillId="0" borderId="17" xfId="107" applyNumberFormat="1" applyFont="1" applyBorder="1" applyAlignment="1">
      <alignment horizontal="center" vertical="center"/>
      <protection/>
    </xf>
    <xf numFmtId="3" fontId="38" fillId="0" borderId="17" xfId="107" applyNumberFormat="1" applyFont="1" applyFill="1" applyBorder="1" applyAlignment="1">
      <alignment horizontal="center" vertical="center"/>
      <protection/>
    </xf>
    <xf numFmtId="0" fontId="30" fillId="0" borderId="0" xfId="69" applyNumberFormat="1" applyFont="1" applyFill="1" applyAlignment="1">
      <alignment vertical="center"/>
      <protection/>
    </xf>
    <xf numFmtId="0" fontId="30" fillId="0" borderId="0" xfId="69" applyFont="1" applyFill="1" applyAlignment="1">
      <alignment vertical="center"/>
      <protection/>
    </xf>
    <xf numFmtId="0" fontId="30" fillId="0" borderId="0" xfId="69" applyFont="1" applyFill="1" applyAlignment="1">
      <alignment horizontal="right" vertical="center"/>
      <protection/>
    </xf>
    <xf numFmtId="2" fontId="30" fillId="0" borderId="0" xfId="69" applyNumberFormat="1" applyFont="1" applyFill="1" applyAlignment="1">
      <alignment vertical="center"/>
      <protection/>
    </xf>
    <xf numFmtId="0" fontId="30" fillId="0" borderId="0" xfId="69" applyFont="1" applyFill="1" applyAlignment="1">
      <alignment horizontal="center" vertical="center"/>
      <protection/>
    </xf>
    <xf numFmtId="0" fontId="41" fillId="0" borderId="21" xfId="69" applyNumberFormat="1" applyFont="1" applyFill="1" applyBorder="1" applyAlignment="1">
      <alignment horizontal="center" vertical="center"/>
      <protection/>
    </xf>
    <xf numFmtId="0" fontId="42" fillId="0" borderId="22" xfId="69" applyFont="1" applyFill="1" applyBorder="1" applyAlignment="1">
      <alignment horizontal="center" vertical="center"/>
      <protection/>
    </xf>
    <xf numFmtId="0" fontId="43" fillId="0" borderId="22" xfId="69" applyFont="1" applyFill="1" applyBorder="1" applyAlignment="1">
      <alignment horizontal="right" vertical="center"/>
      <protection/>
    </xf>
    <xf numFmtId="0" fontId="43" fillId="0" borderId="22" xfId="69" applyFont="1" applyFill="1" applyBorder="1" applyAlignment="1">
      <alignment horizontal="center" vertical="center"/>
      <protection/>
    </xf>
    <xf numFmtId="2" fontId="43" fillId="0" borderId="22" xfId="69" applyNumberFormat="1" applyFont="1" applyFill="1" applyBorder="1" applyAlignment="1">
      <alignment horizontal="center" vertical="center"/>
      <protection/>
    </xf>
    <xf numFmtId="0" fontId="43" fillId="0" borderId="22" xfId="69" applyFont="1" applyFill="1" applyBorder="1" applyAlignment="1">
      <alignment horizontal="center" vertical="center" wrapText="1"/>
      <protection/>
    </xf>
    <xf numFmtId="0" fontId="43" fillId="0" borderId="23" xfId="69" applyFont="1" applyFill="1" applyBorder="1" applyAlignment="1">
      <alignment horizontal="center" vertical="center" wrapText="1"/>
      <protection/>
    </xf>
    <xf numFmtId="0" fontId="43" fillId="0" borderId="24" xfId="69" applyFont="1" applyFill="1" applyBorder="1" applyAlignment="1">
      <alignment horizontal="center" vertical="center" wrapText="1"/>
      <protection/>
    </xf>
    <xf numFmtId="0" fontId="30" fillId="0" borderId="17" xfId="69" applyNumberFormat="1" applyFont="1" applyFill="1" applyBorder="1" applyAlignment="1">
      <alignment horizontal="center" vertical="center"/>
      <protection/>
    </xf>
    <xf numFmtId="0" fontId="30" fillId="0" borderId="17" xfId="69" applyFont="1" applyFill="1" applyBorder="1" applyAlignment="1">
      <alignment horizontal="center" vertical="center"/>
      <protection/>
    </xf>
    <xf numFmtId="2" fontId="30" fillId="0" borderId="17" xfId="69" applyNumberFormat="1" applyFont="1" applyFill="1" applyBorder="1" applyAlignment="1">
      <alignment horizontal="center" vertical="center"/>
      <protection/>
    </xf>
    <xf numFmtId="0" fontId="30" fillId="0" borderId="17" xfId="69" applyFont="1" applyBorder="1" applyAlignment="1">
      <alignment vertical="center"/>
      <protection/>
    </xf>
    <xf numFmtId="14" fontId="30" fillId="0" borderId="17" xfId="69" applyNumberFormat="1" applyFont="1" applyBorder="1" applyAlignment="1">
      <alignment horizontal="right" vertical="center"/>
      <protection/>
    </xf>
    <xf numFmtId="0" fontId="30" fillId="0" borderId="17" xfId="69" applyFont="1" applyBorder="1" applyAlignment="1">
      <alignment horizontal="center" vertical="center"/>
      <protection/>
    </xf>
    <xf numFmtId="1" fontId="37" fillId="0" borderId="25" xfId="105" applyNumberFormat="1" applyFont="1" applyFill="1" applyBorder="1" applyAlignment="1">
      <alignment horizontal="center" vertical="center" textRotation="255"/>
      <protection/>
    </xf>
    <xf numFmtId="0" fontId="37" fillId="0" borderId="26" xfId="106" applyFont="1" applyFill="1" applyBorder="1" applyAlignment="1">
      <alignment vertical="center"/>
      <protection/>
    </xf>
    <xf numFmtId="1" fontId="37" fillId="0" borderId="27" xfId="105" applyNumberFormat="1" applyFont="1" applyFill="1" applyBorder="1" applyAlignment="1">
      <alignment horizontal="center" vertical="center" textRotation="90"/>
      <protection/>
    </xf>
    <xf numFmtId="1" fontId="37" fillId="0" borderId="28" xfId="105" applyNumberFormat="1" applyFont="1" applyFill="1" applyBorder="1" applyAlignment="1">
      <alignment horizontal="center" vertical="center" textRotation="255"/>
      <protection/>
    </xf>
    <xf numFmtId="1" fontId="37" fillId="0" borderId="29" xfId="105" applyNumberFormat="1" applyFont="1" applyFill="1" applyBorder="1" applyAlignment="1">
      <alignment horizontal="center" vertical="center" textRotation="255"/>
      <protection/>
    </xf>
    <xf numFmtId="1" fontId="37" fillId="0" borderId="30" xfId="105" applyNumberFormat="1" applyFont="1" applyFill="1" applyBorder="1" applyAlignment="1">
      <alignment horizontal="center" vertical="center" textRotation="255"/>
      <protection/>
    </xf>
    <xf numFmtId="1" fontId="37" fillId="0" borderId="27" xfId="105" applyNumberFormat="1" applyFont="1" applyFill="1" applyBorder="1" applyAlignment="1">
      <alignment horizontal="center" vertical="center" textRotation="255"/>
      <protection/>
    </xf>
    <xf numFmtId="1" fontId="37" fillId="0" borderId="28" xfId="105" applyNumberFormat="1" applyFont="1" applyFill="1" applyBorder="1" applyAlignment="1">
      <alignment horizontal="center" vertical="center" textRotation="90"/>
      <protection/>
    </xf>
    <xf numFmtId="1" fontId="37" fillId="0" borderId="31" xfId="105" applyNumberFormat="1" applyFont="1" applyFill="1" applyBorder="1" applyAlignment="1">
      <alignment horizontal="center" vertical="center" textRotation="255"/>
      <protection/>
    </xf>
    <xf numFmtId="0" fontId="40" fillId="49" borderId="25" xfId="107" applyNumberFormat="1" applyFont="1" applyFill="1" applyBorder="1" applyAlignment="1">
      <alignment horizontal="center" vertical="center"/>
      <protection/>
    </xf>
    <xf numFmtId="173" fontId="40" fillId="0" borderId="25" xfId="107" applyNumberFormat="1" applyFont="1" applyFill="1" applyBorder="1" applyAlignment="1">
      <alignment vertical="center"/>
      <protection/>
    </xf>
    <xf numFmtId="173" fontId="40" fillId="50" borderId="25" xfId="107" applyNumberFormat="1" applyFont="1" applyFill="1" applyBorder="1" applyAlignment="1">
      <alignment vertical="center"/>
      <protection/>
    </xf>
    <xf numFmtId="173" fontId="40" fillId="0" borderId="0" xfId="107" applyNumberFormat="1" applyFont="1" applyFill="1" applyBorder="1" applyAlignment="1">
      <alignment vertical="center"/>
      <protection/>
    </xf>
    <xf numFmtId="173" fontId="40" fillId="0" borderId="0" xfId="107" applyNumberFormat="1" applyFont="1" applyBorder="1" applyAlignment="1">
      <alignment vertical="center"/>
      <protection/>
    </xf>
    <xf numFmtId="3" fontId="38" fillId="0" borderId="25" xfId="107" applyNumberFormat="1" applyFont="1" applyFill="1" applyBorder="1" applyAlignment="1">
      <alignment horizontal="center" vertical="center"/>
      <protection/>
    </xf>
    <xf numFmtId="0" fontId="28" fillId="0" borderId="25" xfId="69" applyFont="1" applyFill="1" applyBorder="1" applyAlignment="1">
      <alignment horizontal="center" vertical="center"/>
      <protection/>
    </xf>
    <xf numFmtId="177" fontId="28" fillId="0" borderId="25" xfId="69" applyNumberFormat="1" applyFont="1" applyFill="1" applyBorder="1" applyAlignment="1">
      <alignment horizontal="center" vertical="center"/>
      <protection/>
    </xf>
    <xf numFmtId="0" fontId="29" fillId="51" borderId="25" xfId="69" applyFont="1" applyFill="1" applyBorder="1" applyAlignment="1">
      <alignment horizontal="center" vertical="center" wrapText="1"/>
      <protection/>
    </xf>
    <xf numFmtId="2" fontId="28" fillId="0" borderId="25" xfId="69" applyNumberFormat="1" applyFont="1" applyFill="1" applyBorder="1" applyAlignment="1">
      <alignment horizontal="right" vertical="center"/>
      <protection/>
    </xf>
    <xf numFmtId="0" fontId="28" fillId="0" borderId="25" xfId="69" applyFont="1" applyFill="1" applyBorder="1" applyAlignment="1">
      <alignment vertical="center"/>
      <protection/>
    </xf>
    <xf numFmtId="14" fontId="28" fillId="0" borderId="25" xfId="69" applyNumberFormat="1" applyFont="1" applyFill="1" applyBorder="1" applyAlignment="1">
      <alignment horizontal="center" vertical="center"/>
      <protection/>
    </xf>
    <xf numFmtId="0" fontId="28" fillId="0" borderId="25" xfId="69" applyFont="1" applyFill="1" applyBorder="1" applyAlignment="1">
      <alignment horizontal="center" vertical="center"/>
      <protection/>
    </xf>
    <xf numFmtId="177" fontId="28" fillId="0" borderId="25" xfId="69" applyNumberFormat="1" applyFont="1" applyFill="1" applyBorder="1" applyAlignment="1">
      <alignment horizontal="center" vertical="center"/>
      <protection/>
    </xf>
    <xf numFmtId="0" fontId="47" fillId="0" borderId="25" xfId="69" applyFont="1" applyFill="1" applyBorder="1" applyAlignment="1">
      <alignment vertical="center"/>
      <protection/>
    </xf>
    <xf numFmtId="14" fontId="47" fillId="0" borderId="25" xfId="69" applyNumberFormat="1" applyFont="1" applyFill="1" applyBorder="1" applyAlignment="1">
      <alignment horizontal="center" vertical="center"/>
      <protection/>
    </xf>
    <xf numFmtId="0" fontId="47" fillId="0" borderId="25" xfId="69" applyFont="1" applyFill="1" applyBorder="1" applyAlignment="1">
      <alignment horizontal="center" vertical="center"/>
      <protection/>
    </xf>
    <xf numFmtId="2" fontId="47" fillId="0" borderId="25" xfId="69" applyNumberFormat="1" applyFont="1" applyFill="1" applyBorder="1" applyAlignment="1">
      <alignment horizontal="right" vertical="center"/>
      <protection/>
    </xf>
    <xf numFmtId="0" fontId="28" fillId="52" borderId="0" xfId="6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7" fontId="26" fillId="53" borderId="0" xfId="0" applyNumberFormat="1" applyFont="1" applyFill="1" applyAlignment="1">
      <alignment horizontal="center" vertical="center"/>
    </xf>
    <xf numFmtId="0" fontId="47" fillId="51" borderId="32" xfId="0" applyFont="1" applyFill="1" applyBorder="1" applyAlignment="1">
      <alignment horizontal="center" vertical="center"/>
    </xf>
    <xf numFmtId="0" fontId="47" fillId="51" borderId="33" xfId="0" applyFont="1" applyFill="1" applyBorder="1" applyAlignment="1">
      <alignment horizontal="center" vertical="center"/>
    </xf>
    <xf numFmtId="0" fontId="47" fillId="51" borderId="34" xfId="0" applyFont="1" applyFill="1" applyBorder="1" applyAlignment="1">
      <alignment horizontal="center" vertical="center"/>
    </xf>
    <xf numFmtId="0" fontId="28" fillId="51" borderId="25" xfId="0" applyFont="1" applyFill="1" applyBorder="1" applyAlignment="1">
      <alignment horizontal="center" vertical="center"/>
    </xf>
    <xf numFmtId="0" fontId="26" fillId="51" borderId="25" xfId="0" applyFont="1" applyFill="1" applyBorder="1" applyAlignment="1">
      <alignment horizontal="center" vertical="center"/>
    </xf>
    <xf numFmtId="0" fontId="28" fillId="51" borderId="32" xfId="69" applyFont="1" applyFill="1" applyBorder="1" applyAlignment="1">
      <alignment horizontal="center" vertical="center"/>
      <protection/>
    </xf>
    <xf numFmtId="0" fontId="28" fillId="51" borderId="33" xfId="69" applyFont="1" applyFill="1" applyBorder="1" applyAlignment="1">
      <alignment horizontal="center" vertical="center"/>
      <protection/>
    </xf>
    <xf numFmtId="0" fontId="28" fillId="51" borderId="34" xfId="69" applyFont="1" applyFill="1" applyBorder="1" applyAlignment="1">
      <alignment horizontal="center" vertical="center"/>
      <protection/>
    </xf>
    <xf numFmtId="0" fontId="28" fillId="51" borderId="25" xfId="69" applyFont="1" applyFill="1" applyBorder="1" applyAlignment="1">
      <alignment horizontal="center" vertical="center"/>
      <protection/>
    </xf>
    <xf numFmtId="0" fontId="27" fillId="51" borderId="32" xfId="69" applyFont="1" applyFill="1" applyBorder="1" applyAlignment="1">
      <alignment horizontal="center" vertical="center"/>
      <protection/>
    </xf>
    <xf numFmtId="0" fontId="27" fillId="51" borderId="33" xfId="69" applyFont="1" applyFill="1" applyBorder="1" applyAlignment="1">
      <alignment horizontal="center" vertical="center"/>
      <protection/>
    </xf>
    <xf numFmtId="0" fontId="27" fillId="51" borderId="34" xfId="69" applyFont="1" applyFill="1" applyBorder="1" applyAlignment="1">
      <alignment horizontal="center" vertical="center"/>
      <protection/>
    </xf>
    <xf numFmtId="0" fontId="28" fillId="51" borderId="32" xfId="69" applyFont="1" applyFill="1" applyBorder="1" applyAlignment="1">
      <alignment horizontal="center" vertical="center"/>
      <protection/>
    </xf>
    <xf numFmtId="0" fontId="28" fillId="51" borderId="33" xfId="69" applyFont="1" applyFill="1" applyBorder="1" applyAlignment="1">
      <alignment horizontal="center" vertical="center"/>
      <protection/>
    </xf>
    <xf numFmtId="0" fontId="28" fillId="51" borderId="34" xfId="69" applyFont="1" applyFill="1" applyBorder="1" applyAlignment="1">
      <alignment horizontal="center" vertical="center"/>
      <protection/>
    </xf>
    <xf numFmtId="0" fontId="27" fillId="51" borderId="25" xfId="69" applyFont="1" applyFill="1" applyBorder="1" applyAlignment="1">
      <alignment horizontal="center" vertical="center"/>
      <protection/>
    </xf>
    <xf numFmtId="0" fontId="26" fillId="51" borderId="25" xfId="69" applyFont="1" applyFill="1" applyBorder="1" applyAlignment="1">
      <alignment horizontal="center" vertical="center" wrapText="1"/>
      <protection/>
    </xf>
    <xf numFmtId="0" fontId="28" fillId="51" borderId="32" xfId="0" applyFont="1" applyFill="1" applyBorder="1" applyAlignment="1">
      <alignment horizontal="center" vertical="center"/>
    </xf>
    <xf numFmtId="0" fontId="28" fillId="51" borderId="33" xfId="0" applyFont="1" applyFill="1" applyBorder="1" applyAlignment="1">
      <alignment horizontal="center" vertical="center"/>
    </xf>
    <xf numFmtId="0" fontId="28" fillId="51" borderId="34" xfId="0" applyFont="1" applyFill="1" applyBorder="1" applyAlignment="1">
      <alignment horizontal="center" vertical="center"/>
    </xf>
    <xf numFmtId="0" fontId="28" fillId="51" borderId="25" xfId="69" applyFont="1" applyFill="1" applyBorder="1" applyAlignment="1">
      <alignment horizontal="center" vertical="center" textRotation="90"/>
      <protection/>
    </xf>
    <xf numFmtId="2" fontId="26" fillId="51" borderId="30" xfId="69" applyNumberFormat="1" applyFont="1" applyFill="1" applyBorder="1" applyAlignment="1">
      <alignment horizontal="center" vertical="center" wrapText="1"/>
      <protection/>
    </xf>
    <xf numFmtId="2" fontId="26" fillId="51" borderId="35" xfId="69" applyNumberFormat="1" applyFont="1" applyFill="1" applyBorder="1" applyAlignment="1">
      <alignment horizontal="center" vertical="center" wrapText="1"/>
      <protection/>
    </xf>
    <xf numFmtId="0" fontId="26" fillId="51" borderId="25" xfId="69" applyFont="1" applyFill="1" applyBorder="1" applyAlignment="1">
      <alignment horizontal="center" vertical="center"/>
      <protection/>
    </xf>
    <xf numFmtId="0" fontId="32" fillId="0" borderId="17" xfId="105" applyFont="1" applyFill="1" applyBorder="1" applyAlignment="1">
      <alignment horizontal="center" vertical="center" wrapText="1"/>
      <protection/>
    </xf>
    <xf numFmtId="0" fontId="34" fillId="0" borderId="17" xfId="105" applyFont="1" applyFill="1" applyBorder="1" applyAlignment="1">
      <alignment horizontal="center" vertical="center"/>
      <protection/>
    </xf>
    <xf numFmtId="0" fontId="35" fillId="0" borderId="26" xfId="101" applyFont="1" applyFill="1" applyBorder="1" applyAlignment="1">
      <alignment horizontal="center" vertical="center"/>
      <protection/>
    </xf>
    <xf numFmtId="0" fontId="35" fillId="0" borderId="36" xfId="101" applyFont="1" applyFill="1" applyBorder="1" applyAlignment="1">
      <alignment horizontal="center" vertical="center"/>
      <protection/>
    </xf>
    <xf numFmtId="0" fontId="32" fillId="0" borderId="17" xfId="105" applyFont="1" applyFill="1" applyBorder="1" applyAlignment="1">
      <alignment horizontal="center" vertical="center"/>
      <protection/>
    </xf>
    <xf numFmtId="0" fontId="32" fillId="0" borderId="37" xfId="105" applyFont="1" applyFill="1" applyBorder="1" applyAlignment="1">
      <alignment horizontal="center" vertical="center"/>
      <protection/>
    </xf>
    <xf numFmtId="0" fontId="33" fillId="0" borderId="17" xfId="105" applyFont="1" applyFill="1" applyBorder="1" applyAlignment="1">
      <alignment horizontal="center" vertical="center"/>
      <protection/>
    </xf>
    <xf numFmtId="0" fontId="31" fillId="0" borderId="0" xfId="69" applyFont="1" applyBorder="1" applyAlignment="1">
      <alignment horizontal="center" vertical="center"/>
      <protection/>
    </xf>
  </cellXfs>
  <cellStyles count="121">
    <cellStyle name="Normal" xfId="0"/>
    <cellStyle name="0,0" xfId="15"/>
    <cellStyle name="1000 Sk_96" xfId="16"/>
    <cellStyle name="20 % - zvýraznenie1" xfId="17"/>
    <cellStyle name="20 % - zvýraznenie2" xfId="18"/>
    <cellStyle name="20 % - zvýraznenie3" xfId="19"/>
    <cellStyle name="20 % - zvýraznenie4" xfId="20"/>
    <cellStyle name="20 % - zvýraznenie5" xfId="21"/>
    <cellStyle name="20 % - zvýrazneni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zvýraznenie1" xfId="29"/>
    <cellStyle name="40 % - zvýraznenie2" xfId="30"/>
    <cellStyle name="40 % - zvýraznenie3" xfId="31"/>
    <cellStyle name="40 % - zvýraznenie4" xfId="32"/>
    <cellStyle name="40 % - zvýraznenie5" xfId="33"/>
    <cellStyle name="40 % - zvýrazneni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zvýraznenie1" xfId="41"/>
    <cellStyle name="60 % - zvýraznenie2" xfId="42"/>
    <cellStyle name="60 % - zvýraznenie3" xfId="43"/>
    <cellStyle name="60 % - zvýraznenie4" xfId="44"/>
    <cellStyle name="60 % - zvýraznenie5" xfId="45"/>
    <cellStyle name="60 % - zvýrazneni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omma" xfId="61"/>
    <cellStyle name="Comma0" xfId="62"/>
    <cellStyle name="Currency" xfId="63"/>
    <cellStyle name="Currency0" xfId="64"/>
    <cellStyle name="Comma" xfId="65"/>
    <cellStyle name="Comma [0]" xfId="66"/>
    <cellStyle name="Date" xfId="67"/>
    <cellStyle name="Dobrá" xfId="68"/>
    <cellStyle name="Excel Built-in Normal" xfId="69"/>
    <cellStyle name="Explanatory Text" xfId="70"/>
    <cellStyle name="Fixed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Check Cell" xfId="79"/>
    <cellStyle name="Input" xfId="80"/>
    <cellStyle name="Kontrolná bunka" xfId="81"/>
    <cellStyle name="Linked Cell" xfId="82"/>
    <cellStyle name="Már látott hiperhivatkozás" xfId="83"/>
    <cellStyle name="Currency" xfId="84"/>
    <cellStyle name="Currency [0]" xfId="85"/>
    <cellStyle name="Nadpis 1" xfId="86"/>
    <cellStyle name="Nadpis 2" xfId="87"/>
    <cellStyle name="Nadpis 3" xfId="88"/>
    <cellStyle name="Nadpis 4" xfId="89"/>
    <cellStyle name="Neutral" xfId="90"/>
    <cellStyle name="Neutrálna" xfId="91"/>
    <cellStyle name="normal" xfId="92"/>
    <cellStyle name="normal 2" xfId="93"/>
    <cellStyle name="normal_2KOLOCL" xfId="94"/>
    <cellStyle name="Normál_4. Turnaj mladých nádejí 2002 - žiaci a družstvá" xfId="95"/>
    <cellStyle name="normal_DL 2005" xfId="96"/>
    <cellStyle name="Normál_Dorastenecká liga 2004 - 1. kolo" xfId="97"/>
    <cellStyle name="normal_fraš04" xfId="98"/>
    <cellStyle name="normálne 2" xfId="99"/>
    <cellStyle name="normálne 2 2" xfId="100"/>
    <cellStyle name="normálne 3" xfId="101"/>
    <cellStyle name="normálne 4" xfId="102"/>
    <cellStyle name="normálne 5" xfId="103"/>
    <cellStyle name="normálne 6" xfId="104"/>
    <cellStyle name="normálne_liga II. 2006_I.liga2008" xfId="105"/>
    <cellStyle name="normálne_M-SR ml žiakov 07" xfId="106"/>
    <cellStyle name="normálne_Žiacka liga 2000_I.liga2006_I.liga2008" xfId="107"/>
    <cellStyle name="normální_1997" xfId="108"/>
    <cellStyle name="Note" xfId="109"/>
    <cellStyle name="Output" xfId="110"/>
    <cellStyle name="Paprastas_Košice GP2006" xfId="111"/>
    <cellStyle name="Percent" xfId="112"/>
    <cellStyle name="Percent" xfId="113"/>
    <cellStyle name="Followed Hyperlink" xfId="114"/>
    <cellStyle name="Poznámka" xfId="115"/>
    <cellStyle name="Prepojená bunka" xfId="116"/>
    <cellStyle name="Spolu" xfId="117"/>
    <cellStyle name="Standard_2. Veranstaltung" xfId="118"/>
    <cellStyle name="Text upozornenia" xfId="119"/>
    <cellStyle name="Title" xfId="120"/>
    <cellStyle name="Titul" xfId="121"/>
    <cellStyle name="Total" xfId="122"/>
    <cellStyle name="Vstup" xfId="123"/>
    <cellStyle name="Výpočet" xfId="124"/>
    <cellStyle name="Výstup" xfId="125"/>
    <cellStyle name="Vysvetľujúci text" xfId="126"/>
    <cellStyle name="Warning Text" xfId="127"/>
    <cellStyle name="Zlá" xfId="128"/>
    <cellStyle name="Zvýraznenie1" xfId="129"/>
    <cellStyle name="Zvýraznenie2" xfId="130"/>
    <cellStyle name="Zvýraznenie3" xfId="131"/>
    <cellStyle name="Zvýraznenie4" xfId="132"/>
    <cellStyle name="Zvýraznenie5" xfId="133"/>
    <cellStyle name="Zvýraznenie6" xfId="13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43" sqref="I143"/>
    </sheetView>
  </sheetViews>
  <sheetFormatPr defaultColWidth="9.140625" defaultRowHeight="12.75"/>
  <cols>
    <col min="1" max="1" width="6.7109375" style="60" customWidth="1"/>
    <col min="2" max="2" width="27.7109375" style="60" customWidth="1"/>
    <col min="3" max="3" width="10.57421875" style="60" customWidth="1"/>
    <col min="4" max="4" width="7.00390625" style="60" customWidth="1"/>
    <col min="5" max="5" width="10.28125" style="60" customWidth="1"/>
    <col min="6" max="14" width="10.00390625" style="60" customWidth="1"/>
    <col min="15" max="15" width="17.28125" style="60" customWidth="1"/>
    <col min="16" max="16384" width="9.140625" style="60" customWidth="1"/>
  </cols>
  <sheetData>
    <row r="1" spans="1:15" ht="36" customHeight="1">
      <c r="A1" s="85" t="s">
        <v>0</v>
      </c>
      <c r="B1" s="77" t="s">
        <v>1</v>
      </c>
      <c r="C1" s="78" t="s">
        <v>2</v>
      </c>
      <c r="D1" s="78" t="s">
        <v>3</v>
      </c>
      <c r="E1" s="83" t="s">
        <v>4</v>
      </c>
      <c r="F1" s="70" t="s">
        <v>5</v>
      </c>
      <c r="G1" s="70"/>
      <c r="H1" s="70"/>
      <c r="I1" s="70" t="s">
        <v>6</v>
      </c>
      <c r="J1" s="70"/>
      <c r="K1" s="70"/>
      <c r="L1" s="82" t="s">
        <v>7</v>
      </c>
      <c r="M1" s="82" t="s">
        <v>8</v>
      </c>
      <c r="N1" s="82" t="s">
        <v>9</v>
      </c>
      <c r="O1" s="70" t="s">
        <v>10</v>
      </c>
    </row>
    <row r="2" spans="1:15" ht="30.75" customHeight="1">
      <c r="A2" s="85"/>
      <c r="B2" s="77"/>
      <c r="C2" s="78"/>
      <c r="D2" s="78"/>
      <c r="E2" s="84"/>
      <c r="F2" s="49">
        <v>1</v>
      </c>
      <c r="G2" s="49">
        <v>2</v>
      </c>
      <c r="H2" s="49">
        <v>3</v>
      </c>
      <c r="I2" s="49">
        <v>1</v>
      </c>
      <c r="J2" s="49">
        <v>2</v>
      </c>
      <c r="K2" s="49">
        <v>3</v>
      </c>
      <c r="L2" s="82"/>
      <c r="M2" s="82"/>
      <c r="N2" s="82"/>
      <c r="O2" s="70"/>
    </row>
    <row r="3" spans="1:15" ht="19.5" customHeight="1">
      <c r="A3" s="70" t="s">
        <v>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9.5" customHeight="1">
      <c r="A4" s="51" t="s">
        <v>11</v>
      </c>
      <c r="B4" s="51" t="s">
        <v>97</v>
      </c>
      <c r="C4" s="52"/>
      <c r="D4" s="53" t="s">
        <v>78</v>
      </c>
      <c r="E4" s="50">
        <v>32.1</v>
      </c>
      <c r="F4" s="53" t="s">
        <v>84</v>
      </c>
      <c r="G4" s="53">
        <v>22</v>
      </c>
      <c r="H4" s="53">
        <v>25</v>
      </c>
      <c r="I4" s="53">
        <v>31</v>
      </c>
      <c r="J4" s="53">
        <v>34</v>
      </c>
      <c r="K4" s="53">
        <v>35</v>
      </c>
      <c r="L4" s="47">
        <f>MAX(F4:H4)</f>
        <v>25</v>
      </c>
      <c r="M4" s="47">
        <f>MAX(I4:K4)</f>
        <v>35</v>
      </c>
      <c r="N4" s="47">
        <f>SUM(L4:M4)</f>
        <v>60</v>
      </c>
      <c r="O4" s="48">
        <f>IF(E4&lt;&gt;0,N4*10^(0.784780654*(LOG10(E4/173.961)^2)),0)</f>
        <v>158.81639067103802</v>
      </c>
    </row>
    <row r="5" spans="1:15" ht="19.5" customHeight="1">
      <c r="A5" s="51" t="s">
        <v>12</v>
      </c>
      <c r="B5" s="51" t="s">
        <v>39</v>
      </c>
      <c r="C5" s="52"/>
      <c r="D5" s="53" t="s">
        <v>78</v>
      </c>
      <c r="E5" s="50">
        <v>31</v>
      </c>
      <c r="F5" s="53">
        <v>20</v>
      </c>
      <c r="G5" s="53">
        <v>23</v>
      </c>
      <c r="H5" s="53">
        <v>25</v>
      </c>
      <c r="I5" s="53">
        <v>30</v>
      </c>
      <c r="J5" s="53">
        <v>32</v>
      </c>
      <c r="K5" s="53">
        <v>34</v>
      </c>
      <c r="L5" s="53">
        <f>MAX(F5:H5)</f>
        <v>25</v>
      </c>
      <c r="M5" s="53">
        <f>MAX(I5:K5)</f>
        <v>34</v>
      </c>
      <c r="N5" s="53">
        <f>SUM(L5:M5)</f>
        <v>59</v>
      </c>
      <c r="O5" s="54">
        <f>IF(E5&lt;&gt;0,N5*10^(0.784780654*(LOG10(E5/173.961)^2)),0)</f>
        <v>162.63753783743428</v>
      </c>
    </row>
    <row r="6" spans="1:15" ht="19.5" customHeight="1">
      <c r="A6" s="51" t="s">
        <v>13</v>
      </c>
      <c r="B6" s="51" t="s">
        <v>38</v>
      </c>
      <c r="C6" s="52"/>
      <c r="D6" s="53" t="s">
        <v>78</v>
      </c>
      <c r="E6" s="50">
        <v>32.5</v>
      </c>
      <c r="F6" s="53">
        <v>20</v>
      </c>
      <c r="G6" s="53" t="s">
        <v>85</v>
      </c>
      <c r="H6" s="53">
        <v>23</v>
      </c>
      <c r="I6" s="53">
        <v>27</v>
      </c>
      <c r="J6" s="53" t="s">
        <v>98</v>
      </c>
      <c r="K6" s="53">
        <v>30</v>
      </c>
      <c r="L6" s="53">
        <f>MAX(F6:H6)</f>
        <v>23</v>
      </c>
      <c r="M6" s="53">
        <f>MAX(I6:K6)</f>
        <v>30</v>
      </c>
      <c r="N6" s="53">
        <f>SUM(L6:M6)</f>
        <v>53</v>
      </c>
      <c r="O6" s="54">
        <f>IF(E6&lt;&gt;0,N6*10^(0.784780654*(LOG10(E6/173.961)^2)),0)</f>
        <v>138.30788623931335</v>
      </c>
    </row>
    <row r="7" spans="1:15" ht="19.5" customHeight="1">
      <c r="A7" s="70" t="s">
        <v>27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9.5" customHeight="1">
      <c r="A8" s="51" t="s">
        <v>11</v>
      </c>
      <c r="B8" s="51" t="s">
        <v>40</v>
      </c>
      <c r="C8" s="52"/>
      <c r="D8" s="53" t="s">
        <v>79</v>
      </c>
      <c r="E8" s="50">
        <v>33.4</v>
      </c>
      <c r="F8" s="53">
        <v>30</v>
      </c>
      <c r="G8" s="53">
        <v>33</v>
      </c>
      <c r="H8" s="53" t="s">
        <v>90</v>
      </c>
      <c r="I8" s="53">
        <v>38</v>
      </c>
      <c r="J8" s="53">
        <v>40</v>
      </c>
      <c r="K8" s="53">
        <v>42</v>
      </c>
      <c r="L8" s="47">
        <f>MAX(F8:H8)</f>
        <v>33</v>
      </c>
      <c r="M8" s="47">
        <f>MAX(I8:K8)</f>
        <v>42</v>
      </c>
      <c r="N8" s="47">
        <f>SUM(L8:M8)</f>
        <v>75</v>
      </c>
      <c r="O8" s="48">
        <f>IF(E8&lt;&gt;0,N8*10^(0.784780654*(LOG10(E8/173.961)^2)),0)</f>
        <v>189.74787889053053</v>
      </c>
    </row>
    <row r="9" spans="1:15" ht="19.5" customHeight="1">
      <c r="A9" s="51" t="s">
        <v>12</v>
      </c>
      <c r="B9" s="51" t="s">
        <v>41</v>
      </c>
      <c r="C9" s="52"/>
      <c r="D9" s="53" t="s">
        <v>52</v>
      </c>
      <c r="E9" s="50">
        <v>39.9</v>
      </c>
      <c r="F9" s="53">
        <v>6</v>
      </c>
      <c r="G9" s="53">
        <v>10</v>
      </c>
      <c r="H9" s="53">
        <v>12</v>
      </c>
      <c r="I9" s="53">
        <v>10</v>
      </c>
      <c r="J9" s="53">
        <v>12</v>
      </c>
      <c r="K9" s="53">
        <v>13</v>
      </c>
      <c r="L9" s="47">
        <f>MAX(F9:H9)</f>
        <v>12</v>
      </c>
      <c r="M9" s="47">
        <f>MAX(I9:K9)</f>
        <v>13</v>
      </c>
      <c r="N9" s="47">
        <f>SUM(L9:M9)</f>
        <v>25</v>
      </c>
      <c r="O9" s="48">
        <f>IF(E9&lt;&gt;0,N9*10^(0.784780654*(LOG10(E9/173.961)^2)),0)</f>
        <v>52.343531826148435</v>
      </c>
    </row>
    <row r="10" spans="1:15" ht="19.5" customHeight="1">
      <c r="A10" s="70" t="s">
        <v>28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ht="19.5" customHeight="1">
      <c r="A11" s="51" t="s">
        <v>11</v>
      </c>
      <c r="B11" s="51" t="s">
        <v>43</v>
      </c>
      <c r="C11" s="52"/>
      <c r="D11" s="53" t="s">
        <v>52</v>
      </c>
      <c r="E11" s="50">
        <v>37.1</v>
      </c>
      <c r="F11" s="53">
        <v>10</v>
      </c>
      <c r="G11" s="53">
        <v>12</v>
      </c>
      <c r="H11" s="53" t="s">
        <v>82</v>
      </c>
      <c r="I11" s="53">
        <v>13</v>
      </c>
      <c r="J11" s="53">
        <v>15</v>
      </c>
      <c r="K11" s="53">
        <v>17</v>
      </c>
      <c r="L11" s="47">
        <f>MAX(F11:H11)</f>
        <v>12</v>
      </c>
      <c r="M11" s="47">
        <f>MAX(I11:K11)</f>
        <v>17</v>
      </c>
      <c r="N11" s="47">
        <f>SUM(L11:M11)</f>
        <v>29</v>
      </c>
      <c r="O11" s="48">
        <f>IF(E11&lt;&gt;0,N11*10^(0.784780654*(LOG10(E11/173.961)^2)),0)</f>
        <v>65.43657530041972</v>
      </c>
    </row>
    <row r="12" spans="1:15" ht="19.5" customHeight="1">
      <c r="A12" s="51" t="s">
        <v>12</v>
      </c>
      <c r="B12" s="51" t="s">
        <v>42</v>
      </c>
      <c r="C12" s="52"/>
      <c r="D12" s="53" t="s">
        <v>52</v>
      </c>
      <c r="E12" s="50">
        <v>36.8</v>
      </c>
      <c r="F12" s="53">
        <v>6</v>
      </c>
      <c r="G12" s="53" t="s">
        <v>81</v>
      </c>
      <c r="H12" s="53" t="s">
        <v>81</v>
      </c>
      <c r="I12" s="53">
        <v>6</v>
      </c>
      <c r="J12" s="53">
        <v>10</v>
      </c>
      <c r="K12" s="53">
        <v>12</v>
      </c>
      <c r="L12" s="47">
        <f>MAX(F12:H12)</f>
        <v>6</v>
      </c>
      <c r="M12" s="47">
        <f>MAX(I12:K12)</f>
        <v>12</v>
      </c>
      <c r="N12" s="47">
        <f>SUM(L12:M12)</f>
        <v>18</v>
      </c>
      <c r="O12" s="48">
        <f>IF(E12&lt;&gt;0,N12*10^(0.784780654*(LOG10(E12/173.961)^2)),0)</f>
        <v>40.96555577535499</v>
      </c>
    </row>
    <row r="13" spans="1:15" ht="19.5" customHeight="1">
      <c r="A13" s="70" t="s">
        <v>29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 ht="19.5" customHeight="1">
      <c r="A14" s="51" t="s">
        <v>11</v>
      </c>
      <c r="B14" s="51" t="s">
        <v>45</v>
      </c>
      <c r="C14" s="52"/>
      <c r="D14" s="53" t="s">
        <v>78</v>
      </c>
      <c r="E14" s="50">
        <v>42.6</v>
      </c>
      <c r="F14" s="53">
        <v>37</v>
      </c>
      <c r="G14" s="53">
        <v>40</v>
      </c>
      <c r="H14" s="53" t="s">
        <v>92</v>
      </c>
      <c r="I14" s="53">
        <v>47</v>
      </c>
      <c r="J14" s="53">
        <v>51</v>
      </c>
      <c r="K14" s="53">
        <v>54</v>
      </c>
      <c r="L14" s="47">
        <f>MAX(F14:H14)</f>
        <v>40</v>
      </c>
      <c r="M14" s="47">
        <f>MAX(I14:K14)</f>
        <v>54</v>
      </c>
      <c r="N14" s="47">
        <f>SUM(L14:M14)</f>
        <v>94</v>
      </c>
      <c r="O14" s="48">
        <f>IF(E14&lt;&gt;0,N14*10^(0.784780654*(LOG10(E14/173.961)^2)),0)</f>
        <v>184.56252191125006</v>
      </c>
    </row>
    <row r="15" spans="1:15" ht="19.5" customHeight="1">
      <c r="A15" s="51" t="s">
        <v>12</v>
      </c>
      <c r="B15" s="51" t="s">
        <v>46</v>
      </c>
      <c r="C15" s="52"/>
      <c r="D15" s="53" t="s">
        <v>51</v>
      </c>
      <c r="E15" s="50">
        <v>42.7</v>
      </c>
      <c r="F15" s="53">
        <v>40</v>
      </c>
      <c r="G15" s="53" t="s">
        <v>93</v>
      </c>
      <c r="H15" s="53" t="s">
        <v>93</v>
      </c>
      <c r="I15" s="53">
        <v>31</v>
      </c>
      <c r="J15" s="53" t="s">
        <v>81</v>
      </c>
      <c r="K15" s="53" t="s">
        <v>81</v>
      </c>
      <c r="L15" s="47">
        <f>MAX(F15:H15)</f>
        <v>40</v>
      </c>
      <c r="M15" s="47">
        <f>MAX(I15:K15)</f>
        <v>31</v>
      </c>
      <c r="N15" s="47">
        <f>SUM(L15:M15)</f>
        <v>71</v>
      </c>
      <c r="O15" s="48">
        <f>IF(E15&lt;&gt;0,N15*10^(0.784780654*(LOG10(E15/173.961)^2)),0)</f>
        <v>139.09074346470373</v>
      </c>
    </row>
    <row r="16" spans="1:15" ht="19.5" customHeight="1">
      <c r="A16" s="70" t="s">
        <v>30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ht="19.5" customHeight="1">
      <c r="A17" s="51" t="s">
        <v>11</v>
      </c>
      <c r="B17" s="51" t="s">
        <v>50</v>
      </c>
      <c r="C17" s="52"/>
      <c r="D17" s="53" t="s">
        <v>51</v>
      </c>
      <c r="E17" s="50">
        <v>46</v>
      </c>
      <c r="F17" s="53">
        <v>20</v>
      </c>
      <c r="G17" s="53">
        <v>22</v>
      </c>
      <c r="H17" s="53" t="s">
        <v>86</v>
      </c>
      <c r="I17" s="53">
        <v>27</v>
      </c>
      <c r="J17" s="53">
        <v>30</v>
      </c>
      <c r="K17" s="53" t="s">
        <v>99</v>
      </c>
      <c r="L17" s="47">
        <f>MAX(F17:H17)</f>
        <v>22</v>
      </c>
      <c r="M17" s="47">
        <f>MAX(I17:K17)</f>
        <v>30</v>
      </c>
      <c r="N17" s="47">
        <f>SUM(L17:M17)</f>
        <v>52</v>
      </c>
      <c r="O17" s="48">
        <f>IF(E17&lt;&gt;0,N17*10^(0.784780654*(LOG10(E17/173.961)^2)),0)</f>
        <v>95.04046004029672</v>
      </c>
    </row>
    <row r="18" spans="1:15" ht="19.5" customHeight="1">
      <c r="A18" s="51" t="s">
        <v>12</v>
      </c>
      <c r="B18" s="51" t="s">
        <v>49</v>
      </c>
      <c r="C18" s="52"/>
      <c r="D18" s="53" t="s">
        <v>52</v>
      </c>
      <c r="E18" s="50">
        <v>46.2</v>
      </c>
      <c r="F18" s="53">
        <v>12</v>
      </c>
      <c r="G18" s="53">
        <v>13</v>
      </c>
      <c r="H18" s="53" t="s">
        <v>83</v>
      </c>
      <c r="I18" s="53">
        <v>18</v>
      </c>
      <c r="J18" s="53">
        <v>20</v>
      </c>
      <c r="K18" s="53">
        <v>22</v>
      </c>
      <c r="L18" s="47">
        <f>MAX(F18:H18)</f>
        <v>13</v>
      </c>
      <c r="M18" s="47">
        <f>MAX(I18:K18)</f>
        <v>22</v>
      </c>
      <c r="N18" s="47">
        <f>SUM(L18:M18)</f>
        <v>35</v>
      </c>
      <c r="O18" s="48">
        <f>IF(E18&lt;&gt;0,N18*10^(0.784780654*(LOG10(E18/173.961)^2)),0)</f>
        <v>63.71880374968707</v>
      </c>
    </row>
    <row r="19" spans="1:15" ht="19.5" customHeight="1">
      <c r="A19" s="70" t="s">
        <v>31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</row>
    <row r="20" spans="1:15" ht="19.5" customHeight="1">
      <c r="A20" s="51" t="s">
        <v>11</v>
      </c>
      <c r="B20" s="51" t="s">
        <v>54</v>
      </c>
      <c r="C20" s="52"/>
      <c r="D20" s="53" t="s">
        <v>52</v>
      </c>
      <c r="E20" s="50">
        <v>54.2</v>
      </c>
      <c r="F20" s="53">
        <v>25</v>
      </c>
      <c r="G20" s="53">
        <v>29</v>
      </c>
      <c r="H20" s="53">
        <v>32</v>
      </c>
      <c r="I20" s="53">
        <v>37</v>
      </c>
      <c r="J20" s="53">
        <v>40</v>
      </c>
      <c r="K20" s="53" t="s">
        <v>92</v>
      </c>
      <c r="L20" s="47">
        <f>MAX(F20:H20)</f>
        <v>32</v>
      </c>
      <c r="M20" s="47">
        <f>MAX(I20:K20)</f>
        <v>40</v>
      </c>
      <c r="N20" s="47">
        <f>SUM(L20:M20)</f>
        <v>72</v>
      </c>
      <c r="O20" s="48">
        <f>IF(E20&lt;&gt;0,N20*10^(0.784780654*(LOG10(E20/173.961)^2)),0)</f>
        <v>114.45221917818712</v>
      </c>
    </row>
    <row r="21" spans="1:15" ht="19.5" customHeight="1">
      <c r="A21" s="51" t="s">
        <v>12</v>
      </c>
      <c r="B21" s="51" t="s">
        <v>53</v>
      </c>
      <c r="C21" s="52"/>
      <c r="D21" s="53" t="s">
        <v>80</v>
      </c>
      <c r="E21" s="50">
        <v>51.9</v>
      </c>
      <c r="F21" s="53">
        <v>23</v>
      </c>
      <c r="G21" s="53">
        <v>25</v>
      </c>
      <c r="H21" s="53" t="s">
        <v>88</v>
      </c>
      <c r="I21" s="53">
        <v>33</v>
      </c>
      <c r="J21" s="53">
        <v>35</v>
      </c>
      <c r="K21" s="53" t="s">
        <v>100</v>
      </c>
      <c r="L21" s="47">
        <f>MAX(F21:H21)</f>
        <v>25</v>
      </c>
      <c r="M21" s="47">
        <f>MAX(I21:K21)</f>
        <v>35</v>
      </c>
      <c r="N21" s="47">
        <f>SUM(L21:M21)</f>
        <v>60</v>
      </c>
      <c r="O21" s="48">
        <f>IF(E21&lt;&gt;0,N21*10^(0.784780654*(LOG10(E21/173.961)^2)),0)</f>
        <v>98.78498683583312</v>
      </c>
    </row>
    <row r="22" spans="1:15" ht="19.5" customHeight="1">
      <c r="A22" s="51" t="s">
        <v>13</v>
      </c>
      <c r="B22" s="51" t="s">
        <v>55</v>
      </c>
      <c r="C22" s="52"/>
      <c r="D22" s="53" t="s">
        <v>52</v>
      </c>
      <c r="E22" s="50">
        <v>54.9</v>
      </c>
      <c r="F22" s="53">
        <v>25</v>
      </c>
      <c r="G22" s="53" t="s">
        <v>89</v>
      </c>
      <c r="H22" s="53" t="s">
        <v>89</v>
      </c>
      <c r="I22" s="53">
        <v>30</v>
      </c>
      <c r="J22" s="53" t="s">
        <v>99</v>
      </c>
      <c r="K22" s="53">
        <v>32</v>
      </c>
      <c r="L22" s="47">
        <f>MAX(F22:H22)</f>
        <v>25</v>
      </c>
      <c r="M22" s="47">
        <f>MAX(I22:K22)</f>
        <v>32</v>
      </c>
      <c r="N22" s="47">
        <f>SUM(L22:M22)</f>
        <v>57</v>
      </c>
      <c r="O22" s="48">
        <f>IF(E22&lt;&gt;0,N22*10^(0.784780654*(LOG10(E22/173.961)^2)),0)</f>
        <v>89.6934813402727</v>
      </c>
    </row>
    <row r="23" spans="1:15" ht="15.75">
      <c r="A23" s="65" t="s">
        <v>33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ht="21.75" customHeight="1">
      <c r="A24" s="51">
        <v>1</v>
      </c>
      <c r="B24" s="51" t="s">
        <v>60</v>
      </c>
      <c r="C24" s="52"/>
      <c r="D24" s="53" t="s">
        <v>72</v>
      </c>
      <c r="E24" s="50">
        <v>59</v>
      </c>
      <c r="F24" s="53">
        <v>70</v>
      </c>
      <c r="G24" s="53">
        <v>75</v>
      </c>
      <c r="H24" s="53" t="s">
        <v>107</v>
      </c>
      <c r="I24" s="53">
        <v>92</v>
      </c>
      <c r="J24" s="53">
        <v>97</v>
      </c>
      <c r="K24" s="53">
        <v>102</v>
      </c>
      <c r="L24" s="47">
        <f>MAX(F24:H24)</f>
        <v>75</v>
      </c>
      <c r="M24" s="47">
        <f>MAX(I24:K24)</f>
        <v>102</v>
      </c>
      <c r="N24" s="47">
        <f>SUM(L24:M24)</f>
        <v>177</v>
      </c>
      <c r="O24" s="48">
        <f>IF(E24&lt;&gt;0,N24*10^(0.784780654*(LOG10(E24/173.961)^2)),0)</f>
        <v>263.65515995929536</v>
      </c>
    </row>
    <row r="25" spans="1:15" ht="21.75" customHeight="1">
      <c r="A25" s="51">
        <v>2</v>
      </c>
      <c r="B25" s="51" t="s">
        <v>62</v>
      </c>
      <c r="C25" s="52"/>
      <c r="D25" s="53" t="s">
        <v>79</v>
      </c>
      <c r="E25" s="50">
        <v>56.8</v>
      </c>
      <c r="F25" s="53">
        <v>58</v>
      </c>
      <c r="G25" s="53">
        <v>61</v>
      </c>
      <c r="H25" s="53" t="s">
        <v>105</v>
      </c>
      <c r="I25" s="53">
        <v>65</v>
      </c>
      <c r="J25" s="53" t="s">
        <v>114</v>
      </c>
      <c r="K25" s="53" t="s">
        <v>114</v>
      </c>
      <c r="L25" s="47">
        <f>MAX(F25:H25)</f>
        <v>61</v>
      </c>
      <c r="M25" s="47">
        <f>MAX(I25:K25)</f>
        <v>65</v>
      </c>
      <c r="N25" s="47">
        <f>SUM(L25:M25)</f>
        <v>126</v>
      </c>
      <c r="O25" s="48">
        <f>IF(E25&lt;&gt;0,N25*10^(0.784780654*(LOG10(E25/173.961)^2)),0)</f>
        <v>193.11304017886462</v>
      </c>
    </row>
    <row r="26" spans="1:15" ht="21.75" customHeight="1">
      <c r="A26" s="51">
        <v>3</v>
      </c>
      <c r="B26" s="51" t="s">
        <v>64</v>
      </c>
      <c r="C26" s="52"/>
      <c r="D26" s="53" t="s">
        <v>52</v>
      </c>
      <c r="E26" s="50">
        <v>59.6</v>
      </c>
      <c r="F26" s="53">
        <v>47</v>
      </c>
      <c r="G26" s="53">
        <v>52</v>
      </c>
      <c r="H26" s="53">
        <v>56</v>
      </c>
      <c r="I26" s="53">
        <v>60</v>
      </c>
      <c r="J26" s="53">
        <v>65</v>
      </c>
      <c r="K26" s="53" t="s">
        <v>115</v>
      </c>
      <c r="L26" s="47">
        <f>MAX(F26:H26)</f>
        <v>56</v>
      </c>
      <c r="M26" s="47">
        <f>MAX(I26:K26)</f>
        <v>65</v>
      </c>
      <c r="N26" s="47">
        <f>SUM(L26:M26)</f>
        <v>121</v>
      </c>
      <c r="O26" s="48">
        <f>IF(E26&lt;&gt;0,N26*10^(0.784780654*(LOG10(E26/173.961)^2)),0)</f>
        <v>178.9059081516474</v>
      </c>
    </row>
    <row r="27" spans="1:15" ht="21.75" customHeight="1">
      <c r="A27" s="51">
        <v>4</v>
      </c>
      <c r="B27" s="51" t="s">
        <v>102</v>
      </c>
      <c r="C27" s="52"/>
      <c r="D27" s="53" t="s">
        <v>51</v>
      </c>
      <c r="E27" s="50">
        <v>56.9</v>
      </c>
      <c r="F27" s="53">
        <v>40</v>
      </c>
      <c r="G27" s="53">
        <v>45</v>
      </c>
      <c r="H27" s="53">
        <v>48</v>
      </c>
      <c r="I27" s="53">
        <v>52</v>
      </c>
      <c r="J27" s="53" t="s">
        <v>111</v>
      </c>
      <c r="K27" s="53">
        <v>57</v>
      </c>
      <c r="L27" s="47">
        <f>MAX(F27:H27)</f>
        <v>48</v>
      </c>
      <c r="M27" s="47">
        <f>MAX(I27:K27)</f>
        <v>57</v>
      </c>
      <c r="N27" s="47">
        <f>SUM(L27:M27)</f>
        <v>105</v>
      </c>
      <c r="O27" s="48">
        <f>IF(E27&lt;&gt;0,N27*10^(0.784780654*(LOG10(E27/173.961)^2)),0)</f>
        <v>160.71187103580527</v>
      </c>
    </row>
    <row r="28" spans="1:15" ht="21.75" customHeight="1">
      <c r="A28" s="51">
        <v>5</v>
      </c>
      <c r="B28" s="51" t="s">
        <v>61</v>
      </c>
      <c r="C28" s="52"/>
      <c r="D28" s="53" t="s">
        <v>80</v>
      </c>
      <c r="E28" s="50">
        <v>59</v>
      </c>
      <c r="F28" s="53">
        <v>20</v>
      </c>
      <c r="G28" s="53">
        <v>23</v>
      </c>
      <c r="H28" s="53">
        <v>25</v>
      </c>
      <c r="I28" s="53">
        <v>30</v>
      </c>
      <c r="J28" s="53">
        <v>33</v>
      </c>
      <c r="K28" s="53">
        <v>35</v>
      </c>
      <c r="L28" s="47">
        <f>MAX(F28:H28)</f>
        <v>25</v>
      </c>
      <c r="M28" s="47">
        <f>MAX(I28:K28)</f>
        <v>35</v>
      </c>
      <c r="N28" s="47">
        <f>SUM(L28:M28)</f>
        <v>60</v>
      </c>
      <c r="O28" s="48">
        <f>IF(E28&lt;&gt;0,N28*10^(0.784780654*(LOG10(E28/173.961)^2)),0)</f>
        <v>89.3746304946764</v>
      </c>
    </row>
    <row r="29" spans="1:15" ht="21.75" customHeight="1">
      <c r="A29" s="79" t="s">
        <v>34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1"/>
    </row>
    <row r="30" spans="1:15" ht="21.75" customHeight="1">
      <c r="A30" s="51" t="s">
        <v>11</v>
      </c>
      <c r="B30" s="51" t="s">
        <v>56</v>
      </c>
      <c r="C30" s="52"/>
      <c r="D30" s="53" t="s">
        <v>79</v>
      </c>
      <c r="E30" s="50">
        <v>63.6</v>
      </c>
      <c r="F30" s="53">
        <v>57</v>
      </c>
      <c r="G30" s="53">
        <v>60</v>
      </c>
      <c r="H30" s="53" t="s">
        <v>105</v>
      </c>
      <c r="I30" s="53">
        <v>70</v>
      </c>
      <c r="J30" s="53">
        <v>75</v>
      </c>
      <c r="K30" s="53">
        <v>80</v>
      </c>
      <c r="L30" s="47">
        <f>MAX(F30:H30)</f>
        <v>60</v>
      </c>
      <c r="M30" s="47">
        <f>MAX(I30:K30)</f>
        <v>80</v>
      </c>
      <c r="N30" s="47">
        <f>SUM(L30:M30)</f>
        <v>140</v>
      </c>
      <c r="O30" s="48">
        <f>IF(E30&lt;&gt;0,N30*10^(0.784780654*(LOG10(E30/173.961)^2)),0)</f>
        <v>197.69388311265655</v>
      </c>
    </row>
    <row r="31" spans="1:15" ht="21.75" customHeight="1">
      <c r="A31" s="51" t="s">
        <v>12</v>
      </c>
      <c r="B31" s="51" t="s">
        <v>69</v>
      </c>
      <c r="C31" s="52"/>
      <c r="D31" s="53" t="s">
        <v>52</v>
      </c>
      <c r="E31" s="50">
        <v>62.7</v>
      </c>
      <c r="F31" s="53">
        <v>55</v>
      </c>
      <c r="G31" s="53">
        <v>60</v>
      </c>
      <c r="H31" s="53">
        <v>63</v>
      </c>
      <c r="I31" s="53">
        <v>70</v>
      </c>
      <c r="J31" s="53">
        <v>75</v>
      </c>
      <c r="K31" s="53" t="s">
        <v>117</v>
      </c>
      <c r="L31" s="47">
        <f>MAX(F31:H31)</f>
        <v>63</v>
      </c>
      <c r="M31" s="47">
        <f>MAX(I31:K31)</f>
        <v>75</v>
      </c>
      <c r="N31" s="47">
        <f>SUM(L31:M31)</f>
        <v>138</v>
      </c>
      <c r="O31" s="48">
        <f>IF(E31&lt;&gt;0,N31*10^(0.784780654*(LOG10(E31/173.961)^2)),0)</f>
        <v>196.79756308851526</v>
      </c>
    </row>
    <row r="32" spans="1:15" ht="21.75" customHeight="1">
      <c r="A32" s="51" t="s">
        <v>13</v>
      </c>
      <c r="B32" s="51" t="s">
        <v>66</v>
      </c>
      <c r="C32" s="52"/>
      <c r="D32" s="53" t="s">
        <v>72</v>
      </c>
      <c r="E32" s="50">
        <v>67</v>
      </c>
      <c r="F32" s="53">
        <v>39</v>
      </c>
      <c r="G32" s="53">
        <v>43</v>
      </c>
      <c r="H32" s="53" t="s">
        <v>101</v>
      </c>
      <c r="I32" s="53">
        <v>56</v>
      </c>
      <c r="J32" s="53">
        <v>58</v>
      </c>
      <c r="K32" s="53">
        <v>60</v>
      </c>
      <c r="L32" s="47">
        <f>MAX(F32:H32)</f>
        <v>43</v>
      </c>
      <c r="M32" s="47">
        <f>MAX(I32:K32)</f>
        <v>60</v>
      </c>
      <c r="N32" s="47">
        <f>SUM(L32:M32)</f>
        <v>103</v>
      </c>
      <c r="O32" s="48">
        <f>IF(E32&lt;&gt;0,N32*10^(0.784780654*(LOG10(E32/173.961)^2)),0)</f>
        <v>140.47228131704517</v>
      </c>
    </row>
    <row r="33" spans="1:15" ht="21.75" customHeight="1">
      <c r="A33" s="51" t="s">
        <v>14</v>
      </c>
      <c r="B33" s="51" t="s">
        <v>67</v>
      </c>
      <c r="C33" s="52"/>
      <c r="D33" s="53" t="s">
        <v>80</v>
      </c>
      <c r="E33" s="50">
        <v>65.1</v>
      </c>
      <c r="F33" s="53">
        <v>28</v>
      </c>
      <c r="G33" s="53">
        <v>30</v>
      </c>
      <c r="H33" s="53">
        <v>32</v>
      </c>
      <c r="I33" s="53">
        <v>30</v>
      </c>
      <c r="J33" s="53">
        <v>35</v>
      </c>
      <c r="K33" s="53" t="s">
        <v>110</v>
      </c>
      <c r="L33" s="47">
        <f>MAX(F33:H33)</f>
        <v>32</v>
      </c>
      <c r="M33" s="47">
        <f>MAX(I33:K33)</f>
        <v>35</v>
      </c>
      <c r="N33" s="47">
        <f>SUM(L33:M33)</f>
        <v>67</v>
      </c>
      <c r="O33" s="48">
        <f>IF(E33&lt;&gt;0,N33*10^(0.784780654*(LOG10(E33/173.961)^2)),0)</f>
        <v>93.12720507090093</v>
      </c>
    </row>
    <row r="34" spans="1:15" ht="21.75" customHeight="1">
      <c r="A34" s="51" t="s">
        <v>15</v>
      </c>
      <c r="B34" s="51" t="s">
        <v>68</v>
      </c>
      <c r="C34" s="52"/>
      <c r="D34" s="53" t="s">
        <v>80</v>
      </c>
      <c r="E34" s="50">
        <v>67</v>
      </c>
      <c r="F34" s="53">
        <v>24</v>
      </c>
      <c r="G34" s="53">
        <v>26</v>
      </c>
      <c r="H34" s="53">
        <v>28</v>
      </c>
      <c r="I34" s="53">
        <v>30</v>
      </c>
      <c r="J34" s="53">
        <v>35</v>
      </c>
      <c r="K34" s="53" t="s">
        <v>110</v>
      </c>
      <c r="L34" s="47">
        <f>MAX(F34:H34)</f>
        <v>28</v>
      </c>
      <c r="M34" s="47">
        <f>MAX(I34:K34)</f>
        <v>35</v>
      </c>
      <c r="N34" s="47">
        <f>SUM(L34:M34)</f>
        <v>63</v>
      </c>
      <c r="O34" s="48">
        <f>IF(E34&lt;&gt;0,N34*10^(0.784780654*(LOG10(E34/173.961)^2)),0)</f>
        <v>85.9199390579985</v>
      </c>
    </row>
    <row r="35" spans="1:15" ht="21.75" customHeight="1">
      <c r="A35" s="79" t="s">
        <v>35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</row>
    <row r="36" spans="1:15" ht="21.75" customHeight="1">
      <c r="A36" s="51" t="s">
        <v>11</v>
      </c>
      <c r="B36" s="51" t="s">
        <v>73</v>
      </c>
      <c r="C36" s="52"/>
      <c r="D36" s="53" t="s">
        <v>72</v>
      </c>
      <c r="E36" s="50">
        <v>87.5</v>
      </c>
      <c r="F36" s="53">
        <v>85</v>
      </c>
      <c r="G36" s="53">
        <v>90</v>
      </c>
      <c r="H36" s="53" t="s">
        <v>108</v>
      </c>
      <c r="I36" s="53">
        <v>105</v>
      </c>
      <c r="J36" s="53">
        <v>110</v>
      </c>
      <c r="K36" s="53"/>
      <c r="L36" s="47">
        <f aca="true" t="shared" si="0" ref="L36:L41">MAX(F36:H36)</f>
        <v>90</v>
      </c>
      <c r="M36" s="47">
        <f aca="true" t="shared" si="1" ref="M36:M41">MAX(I36:K36)</f>
        <v>110</v>
      </c>
      <c r="N36" s="47">
        <f aca="true" t="shared" si="2" ref="N36:N41">SUM(L36:M36)</f>
        <v>200</v>
      </c>
      <c r="O36" s="48">
        <f aca="true" t="shared" si="3" ref="O36:O41">IF(E36&lt;&gt;0,N36*10^(0.784780654*(LOG10(E36/173.961)^2)),0)</f>
        <v>234.92509415170127</v>
      </c>
    </row>
    <row r="37" spans="1:15" ht="21.75" customHeight="1">
      <c r="A37" s="51" t="s">
        <v>12</v>
      </c>
      <c r="B37" s="51" t="s">
        <v>71</v>
      </c>
      <c r="C37" s="52"/>
      <c r="D37" s="53" t="s">
        <v>72</v>
      </c>
      <c r="E37" s="50">
        <v>78.1</v>
      </c>
      <c r="F37" s="53">
        <v>60</v>
      </c>
      <c r="G37" s="53">
        <v>64</v>
      </c>
      <c r="H37" s="53" t="s">
        <v>106</v>
      </c>
      <c r="I37" s="53">
        <v>70</v>
      </c>
      <c r="J37" s="53">
        <v>76</v>
      </c>
      <c r="K37" s="53">
        <v>78</v>
      </c>
      <c r="L37" s="47">
        <f t="shared" si="0"/>
        <v>64</v>
      </c>
      <c r="M37" s="47">
        <f t="shared" si="1"/>
        <v>78</v>
      </c>
      <c r="N37" s="47">
        <f t="shared" si="2"/>
        <v>142</v>
      </c>
      <c r="O37" s="48">
        <f t="shared" si="3"/>
        <v>176.6931368928345</v>
      </c>
    </row>
    <row r="38" spans="1:15" ht="21.75" customHeight="1">
      <c r="A38" s="51" t="s">
        <v>13</v>
      </c>
      <c r="B38" s="51" t="s">
        <v>76</v>
      </c>
      <c r="C38" s="52"/>
      <c r="D38" s="53" t="s">
        <v>109</v>
      </c>
      <c r="E38" s="50">
        <v>91.9</v>
      </c>
      <c r="F38" s="53">
        <v>40</v>
      </c>
      <c r="G38" s="53">
        <v>44</v>
      </c>
      <c r="H38" s="53">
        <v>46</v>
      </c>
      <c r="I38" s="53">
        <v>55</v>
      </c>
      <c r="J38" s="53" t="s">
        <v>112</v>
      </c>
      <c r="K38" s="53">
        <v>60</v>
      </c>
      <c r="L38" s="47">
        <f t="shared" si="0"/>
        <v>46</v>
      </c>
      <c r="M38" s="47">
        <f t="shared" si="1"/>
        <v>60</v>
      </c>
      <c r="N38" s="47">
        <f t="shared" si="2"/>
        <v>106</v>
      </c>
      <c r="O38" s="48">
        <f t="shared" si="3"/>
        <v>121.781301233103</v>
      </c>
    </row>
    <row r="39" spans="1:15" ht="21.75" customHeight="1">
      <c r="A39" s="51" t="s">
        <v>14</v>
      </c>
      <c r="B39" s="51" t="s">
        <v>74</v>
      </c>
      <c r="C39" s="52"/>
      <c r="D39" s="53" t="s">
        <v>79</v>
      </c>
      <c r="E39" s="50">
        <v>69.4</v>
      </c>
      <c r="F39" s="53">
        <v>40</v>
      </c>
      <c r="G39" s="53">
        <v>45</v>
      </c>
      <c r="H39" s="53">
        <v>50</v>
      </c>
      <c r="I39" s="53">
        <v>50</v>
      </c>
      <c r="J39" s="53">
        <v>55</v>
      </c>
      <c r="K39" s="53" t="s">
        <v>112</v>
      </c>
      <c r="L39" s="47">
        <f t="shared" si="0"/>
        <v>50</v>
      </c>
      <c r="M39" s="47">
        <f t="shared" si="1"/>
        <v>55</v>
      </c>
      <c r="N39" s="47">
        <f t="shared" si="2"/>
        <v>105</v>
      </c>
      <c r="O39" s="48">
        <f t="shared" si="3"/>
        <v>140.01838119955775</v>
      </c>
    </row>
    <row r="40" spans="1:15" ht="21.75" customHeight="1">
      <c r="A40" s="51" t="s">
        <v>15</v>
      </c>
      <c r="B40" s="51" t="s">
        <v>77</v>
      </c>
      <c r="C40" s="52"/>
      <c r="D40" s="53" t="s">
        <v>52</v>
      </c>
      <c r="E40" s="50">
        <v>75.2</v>
      </c>
      <c r="F40" s="53" t="s">
        <v>92</v>
      </c>
      <c r="G40" s="53">
        <v>42</v>
      </c>
      <c r="H40" s="53">
        <v>45</v>
      </c>
      <c r="I40" s="53">
        <v>55</v>
      </c>
      <c r="J40" s="53">
        <v>60</v>
      </c>
      <c r="K40" s="53" t="s">
        <v>113</v>
      </c>
      <c r="L40" s="47">
        <f t="shared" si="0"/>
        <v>45</v>
      </c>
      <c r="M40" s="47">
        <f t="shared" si="1"/>
        <v>60</v>
      </c>
      <c r="N40" s="47">
        <f t="shared" si="2"/>
        <v>105</v>
      </c>
      <c r="O40" s="48">
        <f t="shared" si="3"/>
        <v>133.4453238330194</v>
      </c>
    </row>
    <row r="41" spans="1:15" ht="21.75" customHeight="1">
      <c r="A41" s="51" t="s">
        <v>25</v>
      </c>
      <c r="B41" s="51" t="s">
        <v>75</v>
      </c>
      <c r="C41" s="52"/>
      <c r="D41" s="53" t="s">
        <v>51</v>
      </c>
      <c r="E41" s="50">
        <v>73.4</v>
      </c>
      <c r="F41" s="53">
        <v>35</v>
      </c>
      <c r="G41" s="53">
        <v>38</v>
      </c>
      <c r="H41" s="53">
        <v>40</v>
      </c>
      <c r="I41" s="53">
        <v>45</v>
      </c>
      <c r="J41" s="53">
        <v>55</v>
      </c>
      <c r="K41" s="53" t="s">
        <v>81</v>
      </c>
      <c r="L41" s="47">
        <f t="shared" si="0"/>
        <v>40</v>
      </c>
      <c r="M41" s="47">
        <f t="shared" si="1"/>
        <v>55</v>
      </c>
      <c r="N41" s="47">
        <f t="shared" si="2"/>
        <v>95</v>
      </c>
      <c r="O41" s="48">
        <f t="shared" si="3"/>
        <v>122.44462342983627</v>
      </c>
    </row>
    <row r="42" spans="1:15" ht="21.75" customHeight="1">
      <c r="A42" s="71" t="s">
        <v>32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</row>
    <row r="43" spans="1:15" ht="21.75" customHeight="1">
      <c r="A43" s="74" t="s">
        <v>28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</row>
    <row r="44" spans="1:15" ht="21.75" customHeight="1">
      <c r="A44" s="51" t="s">
        <v>11</v>
      </c>
      <c r="B44" s="51" t="s">
        <v>44</v>
      </c>
      <c r="C44" s="52"/>
      <c r="D44" s="53" t="s">
        <v>52</v>
      </c>
      <c r="E44" s="50">
        <v>37.4</v>
      </c>
      <c r="F44" s="53">
        <v>13</v>
      </c>
      <c r="G44" s="53">
        <v>15</v>
      </c>
      <c r="H44" s="53">
        <v>17</v>
      </c>
      <c r="I44" s="53">
        <v>16</v>
      </c>
      <c r="J44" s="53">
        <v>18</v>
      </c>
      <c r="K44" s="53">
        <v>20</v>
      </c>
      <c r="L44" s="47">
        <f>MAX(F44:H44)</f>
        <v>17</v>
      </c>
      <c r="M44" s="47">
        <f>MAX(I44:K44)</f>
        <v>20</v>
      </c>
      <c r="N44" s="47">
        <f>SUM(L44:M44)</f>
        <v>37</v>
      </c>
      <c r="O44" s="48">
        <f>IF(E44&lt;&gt;0,N44*10^(0.784780654*(LOG10(E44/173.961)^2)),0)</f>
        <v>82.78464223434864</v>
      </c>
    </row>
    <row r="45" spans="1:15" ht="21.75" customHeight="1">
      <c r="A45" s="67" t="s">
        <v>95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ht="21.75" customHeight="1">
      <c r="A46" s="51" t="s">
        <v>11</v>
      </c>
      <c r="B46" s="51" t="s">
        <v>48</v>
      </c>
      <c r="C46" s="52"/>
      <c r="D46" s="53" t="s">
        <v>52</v>
      </c>
      <c r="E46" s="50">
        <v>41.6</v>
      </c>
      <c r="F46" s="53">
        <v>15</v>
      </c>
      <c r="G46" s="53">
        <v>17</v>
      </c>
      <c r="H46" s="53">
        <v>19</v>
      </c>
      <c r="I46" s="53">
        <v>20</v>
      </c>
      <c r="J46" s="53">
        <v>23</v>
      </c>
      <c r="K46" s="53">
        <v>25</v>
      </c>
      <c r="L46" s="47">
        <f>MAX(F46:H46)</f>
        <v>19</v>
      </c>
      <c r="M46" s="47">
        <f>MAX(I46:K46)</f>
        <v>25</v>
      </c>
      <c r="N46" s="47">
        <f>SUM(L46:M46)</f>
        <v>44</v>
      </c>
      <c r="O46" s="48">
        <f>IF(E46&lt;&gt;0,N46*10^(0.784780654*(LOG10(E46/173.961)^2)),0)</f>
        <v>88.39869747762218</v>
      </c>
    </row>
    <row r="47" spans="1:15" ht="21.75" customHeight="1">
      <c r="A47" s="67" t="s">
        <v>94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 ht="21.75" customHeight="1">
      <c r="A48" s="51" t="s">
        <v>11</v>
      </c>
      <c r="B48" s="51" t="s">
        <v>47</v>
      </c>
      <c r="C48" s="52"/>
      <c r="D48" s="53" t="s">
        <v>72</v>
      </c>
      <c r="E48" s="50">
        <v>48</v>
      </c>
      <c r="F48" s="53">
        <v>32</v>
      </c>
      <c r="G48" s="53">
        <v>35</v>
      </c>
      <c r="H48" s="53" t="s">
        <v>91</v>
      </c>
      <c r="I48" s="53">
        <v>42</v>
      </c>
      <c r="J48" s="53">
        <v>45</v>
      </c>
      <c r="K48" s="53" t="s">
        <v>101</v>
      </c>
      <c r="L48" s="47">
        <f>MAX(F48:H48)</f>
        <v>35</v>
      </c>
      <c r="M48" s="47">
        <f>MAX(I48:K48)</f>
        <v>45</v>
      </c>
      <c r="N48" s="47">
        <f>SUM(L48:M48)</f>
        <v>80</v>
      </c>
      <c r="O48" s="48">
        <f>IF(E48&lt;&gt;0,N48*10^(0.784780654*(LOG10(E48/173.961)^2)),0)</f>
        <v>140.76798486272796</v>
      </c>
    </row>
    <row r="49" spans="1:15" ht="21.75" customHeight="1">
      <c r="A49" s="67" t="s">
        <v>96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</row>
    <row r="50" spans="1:15" ht="21.75" customHeight="1">
      <c r="A50" s="51" t="s">
        <v>11</v>
      </c>
      <c r="B50" s="51" t="s">
        <v>65</v>
      </c>
      <c r="C50" s="52"/>
      <c r="D50" s="53" t="s">
        <v>52</v>
      </c>
      <c r="E50" s="50">
        <v>54.8</v>
      </c>
      <c r="F50" s="53">
        <v>35</v>
      </c>
      <c r="G50" s="53">
        <v>37</v>
      </c>
      <c r="H50" s="53">
        <v>39</v>
      </c>
      <c r="I50" s="53">
        <v>45</v>
      </c>
      <c r="J50" s="53">
        <v>48</v>
      </c>
      <c r="K50" s="53">
        <v>50</v>
      </c>
      <c r="L50" s="47">
        <f>MAX(F50:H50)</f>
        <v>39</v>
      </c>
      <c r="M50" s="47">
        <f>MAX(I50:K50)</f>
        <v>50</v>
      </c>
      <c r="N50" s="47">
        <f>SUM(L50:M50)</f>
        <v>89</v>
      </c>
      <c r="O50" s="48">
        <f>IF(E50&lt;&gt;0,N50*10^(0.784780654*(LOG10(E50/173.961)^2)),0)</f>
        <v>140.2487487380882</v>
      </c>
    </row>
    <row r="51" spans="1:15" ht="21.75" customHeight="1">
      <c r="A51" s="51" t="s">
        <v>12</v>
      </c>
      <c r="B51" s="51" t="s">
        <v>59</v>
      </c>
      <c r="C51" s="52"/>
      <c r="D51" s="53" t="s">
        <v>72</v>
      </c>
      <c r="E51" s="50">
        <v>53.8</v>
      </c>
      <c r="F51" s="53">
        <v>22</v>
      </c>
      <c r="G51" s="53">
        <v>24</v>
      </c>
      <c r="H51" s="53" t="s">
        <v>87</v>
      </c>
      <c r="I51" s="53">
        <v>32</v>
      </c>
      <c r="J51" s="53">
        <v>34</v>
      </c>
      <c r="K51" s="53">
        <v>36</v>
      </c>
      <c r="L51" s="47">
        <f>MAX(F51:H51)</f>
        <v>24</v>
      </c>
      <c r="M51" s="47">
        <f>MAX(I51:K51)</f>
        <v>36</v>
      </c>
      <c r="N51" s="47">
        <f>SUM(L51:M51)</f>
        <v>60</v>
      </c>
      <c r="O51" s="48">
        <f>IF(E51&lt;&gt;0,N51*10^(0.784780654*(LOG10(E51/173.961)^2)),0)</f>
        <v>95.94190173170603</v>
      </c>
    </row>
    <row r="52" spans="1:15" ht="21.75" customHeight="1">
      <c r="A52" s="65" t="s">
        <v>116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21.75" customHeight="1">
      <c r="A53" s="51">
        <v>1</v>
      </c>
      <c r="B53" s="51" t="s">
        <v>58</v>
      </c>
      <c r="C53" s="52"/>
      <c r="D53" s="53" t="s">
        <v>72</v>
      </c>
      <c r="E53" s="50">
        <v>61.8</v>
      </c>
      <c r="F53" s="53">
        <v>29</v>
      </c>
      <c r="G53" s="53" t="s">
        <v>104</v>
      </c>
      <c r="H53" s="53" t="s">
        <v>104</v>
      </c>
      <c r="I53" s="53">
        <v>39</v>
      </c>
      <c r="J53" s="53" t="s">
        <v>93</v>
      </c>
      <c r="K53" s="53" t="s">
        <v>93</v>
      </c>
      <c r="L53" s="47">
        <f>MAX(F53:H53)</f>
        <v>29</v>
      </c>
      <c r="M53" s="47">
        <f>MAX(I53:K53)</f>
        <v>39</v>
      </c>
      <c r="N53" s="47">
        <f>SUM(L53:M53)</f>
        <v>68</v>
      </c>
      <c r="O53" s="48">
        <f>IF(E53&lt;&gt;0,N53*10^(0.784780654*(LOG10(E53/173.961)^2)),0)</f>
        <v>97.95987754106763</v>
      </c>
    </row>
    <row r="54" spans="1:15" ht="21.75" customHeight="1">
      <c r="A54" s="51">
        <v>2</v>
      </c>
      <c r="B54" s="51" t="s">
        <v>57</v>
      </c>
      <c r="C54" s="52"/>
      <c r="D54" s="53" t="s">
        <v>72</v>
      </c>
      <c r="E54" s="50">
        <v>59.4</v>
      </c>
      <c r="F54" s="53">
        <v>20</v>
      </c>
      <c r="G54" s="53">
        <v>22</v>
      </c>
      <c r="H54" s="53">
        <v>25</v>
      </c>
      <c r="I54" s="53">
        <v>30</v>
      </c>
      <c r="J54" s="53">
        <v>35</v>
      </c>
      <c r="K54" s="53" t="s">
        <v>91</v>
      </c>
      <c r="L54" s="47">
        <f>MAX(F54:H54)</f>
        <v>25</v>
      </c>
      <c r="M54" s="47">
        <f>MAX(I54:K54)</f>
        <v>35</v>
      </c>
      <c r="N54" s="47">
        <f>SUM(L54:M54)</f>
        <v>60</v>
      </c>
      <c r="O54" s="48">
        <f>IF(E54&lt;&gt;0,N54*10^(0.784780654*(LOG10(E54/173.961)^2)),0)</f>
        <v>88.93201784875713</v>
      </c>
    </row>
    <row r="55" spans="1:15" ht="21.75" customHeight="1">
      <c r="A55" s="79" t="s">
        <v>118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1"/>
    </row>
    <row r="56" spans="1:15" ht="24" customHeight="1">
      <c r="A56" s="51">
        <v>1</v>
      </c>
      <c r="B56" s="51" t="s">
        <v>70</v>
      </c>
      <c r="C56" s="52"/>
      <c r="D56" s="53" t="s">
        <v>52</v>
      </c>
      <c r="E56" s="50">
        <v>66.6</v>
      </c>
      <c r="F56" s="53">
        <v>15</v>
      </c>
      <c r="G56" s="53">
        <v>18</v>
      </c>
      <c r="H56" s="53" t="s">
        <v>103</v>
      </c>
      <c r="I56" s="53">
        <v>20</v>
      </c>
      <c r="J56" s="53">
        <v>24</v>
      </c>
      <c r="K56" s="53">
        <v>27</v>
      </c>
      <c r="L56" s="47">
        <f>MAX(F56:H56)</f>
        <v>18</v>
      </c>
      <c r="M56" s="47">
        <f>MAX(I56:K56)</f>
        <v>27</v>
      </c>
      <c r="N56" s="47">
        <f>SUM(L56:M56)</f>
        <v>45</v>
      </c>
      <c r="O56" s="48">
        <f>IF(E56&lt;&gt;0,N56*10^(0.784780654*(LOG10(E56/173.961)^2)),0)</f>
        <v>61.61161880809311</v>
      </c>
    </row>
    <row r="57" spans="1:15" ht="59.25" customHeight="1">
      <c r="A57" s="62" t="s">
        <v>119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</row>
    <row r="58" spans="1:15" ht="21.75" customHeight="1">
      <c r="A58" s="51"/>
      <c r="B58" s="51" t="s">
        <v>60</v>
      </c>
      <c r="C58" s="52"/>
      <c r="D58" s="53" t="s">
        <v>72</v>
      </c>
      <c r="E58" s="50">
        <v>59</v>
      </c>
      <c r="F58" s="53">
        <v>70</v>
      </c>
      <c r="G58" s="53">
        <v>75</v>
      </c>
      <c r="H58" s="53" t="s">
        <v>107</v>
      </c>
      <c r="I58" s="53">
        <v>92</v>
      </c>
      <c r="J58" s="53">
        <v>97</v>
      </c>
      <c r="K58" s="53">
        <v>102</v>
      </c>
      <c r="L58" s="47">
        <v>75</v>
      </c>
      <c r="M58" s="47">
        <v>102</v>
      </c>
      <c r="N58" s="47">
        <v>177</v>
      </c>
      <c r="O58" s="48">
        <v>263.65515995929536</v>
      </c>
    </row>
    <row r="59" spans="1:15" ht="21.75" customHeight="1">
      <c r="A59" s="51"/>
      <c r="B59" s="51" t="s">
        <v>66</v>
      </c>
      <c r="C59" s="52"/>
      <c r="D59" s="53" t="s">
        <v>72</v>
      </c>
      <c r="E59" s="50">
        <v>67</v>
      </c>
      <c r="F59" s="53">
        <v>39</v>
      </c>
      <c r="G59" s="53">
        <v>43</v>
      </c>
      <c r="H59" s="53" t="s">
        <v>101</v>
      </c>
      <c r="I59" s="53">
        <v>56</v>
      </c>
      <c r="J59" s="53">
        <v>58</v>
      </c>
      <c r="K59" s="53">
        <v>60</v>
      </c>
      <c r="L59" s="47">
        <v>43</v>
      </c>
      <c r="M59" s="47">
        <v>60</v>
      </c>
      <c r="N59" s="47">
        <v>103</v>
      </c>
      <c r="O59" s="48">
        <v>140.47228131704517</v>
      </c>
    </row>
    <row r="60" spans="1:15" ht="21.75" customHeight="1">
      <c r="A60" s="51"/>
      <c r="B60" s="51" t="s">
        <v>73</v>
      </c>
      <c r="C60" s="52"/>
      <c r="D60" s="53" t="s">
        <v>72</v>
      </c>
      <c r="E60" s="50">
        <v>87.5</v>
      </c>
      <c r="F60" s="53">
        <v>85</v>
      </c>
      <c r="G60" s="53">
        <v>90</v>
      </c>
      <c r="H60" s="53" t="s">
        <v>108</v>
      </c>
      <c r="I60" s="53">
        <v>105</v>
      </c>
      <c r="J60" s="53">
        <v>110</v>
      </c>
      <c r="K60" s="53"/>
      <c r="L60" s="47">
        <v>90</v>
      </c>
      <c r="M60" s="47">
        <v>110</v>
      </c>
      <c r="N60" s="47">
        <v>200</v>
      </c>
      <c r="O60" s="48">
        <v>234.92509415170127</v>
      </c>
    </row>
    <row r="61" spans="1:15" ht="21.75" customHeight="1">
      <c r="A61" s="51"/>
      <c r="B61" s="51" t="s">
        <v>71</v>
      </c>
      <c r="C61" s="52"/>
      <c r="D61" s="53" t="s">
        <v>72</v>
      </c>
      <c r="E61" s="50">
        <v>78.1</v>
      </c>
      <c r="F61" s="53">
        <v>60</v>
      </c>
      <c r="G61" s="53">
        <v>64</v>
      </c>
      <c r="H61" s="53" t="s">
        <v>106</v>
      </c>
      <c r="I61" s="53">
        <v>70</v>
      </c>
      <c r="J61" s="53">
        <v>76</v>
      </c>
      <c r="K61" s="53">
        <v>78</v>
      </c>
      <c r="L61" s="47">
        <v>64</v>
      </c>
      <c r="M61" s="47">
        <v>78</v>
      </c>
      <c r="N61" s="47">
        <v>142</v>
      </c>
      <c r="O61" s="48">
        <v>176.6931368928345</v>
      </c>
    </row>
    <row r="62" spans="1:15" ht="21.75" customHeight="1">
      <c r="A62" s="51"/>
      <c r="B62" s="51"/>
      <c r="C62" s="52"/>
      <c r="D62" s="53"/>
      <c r="E62" s="50"/>
      <c r="F62" s="53"/>
      <c r="G62" s="53"/>
      <c r="H62" s="53"/>
      <c r="I62" s="53"/>
      <c r="J62" s="53"/>
      <c r="K62" s="53"/>
      <c r="L62" s="47"/>
      <c r="M62" s="47"/>
      <c r="N62" s="59">
        <v>1</v>
      </c>
      <c r="O62" s="61">
        <f>SUBTOTAL(9,O58:O61)</f>
        <v>815.7456723208763</v>
      </c>
    </row>
    <row r="63" spans="1:15" ht="21.75" customHeight="1">
      <c r="A63" s="51"/>
      <c r="B63" s="51" t="s">
        <v>62</v>
      </c>
      <c r="C63" s="52"/>
      <c r="D63" s="53" t="s">
        <v>79</v>
      </c>
      <c r="E63" s="50">
        <v>56.8</v>
      </c>
      <c r="F63" s="53">
        <v>58</v>
      </c>
      <c r="G63" s="53">
        <v>61</v>
      </c>
      <c r="H63" s="53" t="s">
        <v>105</v>
      </c>
      <c r="I63" s="53">
        <v>65</v>
      </c>
      <c r="J63" s="53" t="s">
        <v>114</v>
      </c>
      <c r="K63" s="53" t="s">
        <v>114</v>
      </c>
      <c r="L63" s="47">
        <v>61</v>
      </c>
      <c r="M63" s="47">
        <v>65</v>
      </c>
      <c r="N63" s="47">
        <v>126</v>
      </c>
      <c r="O63" s="48">
        <v>193.11304017886462</v>
      </c>
    </row>
    <row r="64" spans="1:15" ht="21.75" customHeight="1">
      <c r="A64" s="51"/>
      <c r="B64" s="51" t="s">
        <v>56</v>
      </c>
      <c r="C64" s="52"/>
      <c r="D64" s="53" t="s">
        <v>79</v>
      </c>
      <c r="E64" s="50">
        <v>63.6</v>
      </c>
      <c r="F64" s="53">
        <v>57</v>
      </c>
      <c r="G64" s="53">
        <v>60</v>
      </c>
      <c r="H64" s="53" t="s">
        <v>105</v>
      </c>
      <c r="I64" s="53">
        <v>70</v>
      </c>
      <c r="J64" s="53">
        <v>75</v>
      </c>
      <c r="K64" s="53">
        <v>80</v>
      </c>
      <c r="L64" s="47">
        <v>60</v>
      </c>
      <c r="M64" s="47">
        <v>80</v>
      </c>
      <c r="N64" s="47">
        <v>140</v>
      </c>
      <c r="O64" s="48">
        <v>197.69388311265655</v>
      </c>
    </row>
    <row r="65" spans="1:15" ht="21.75" customHeight="1">
      <c r="A65" s="51"/>
      <c r="B65" s="51" t="s">
        <v>74</v>
      </c>
      <c r="C65" s="52"/>
      <c r="D65" s="53" t="s">
        <v>79</v>
      </c>
      <c r="E65" s="50">
        <v>69.4</v>
      </c>
      <c r="F65" s="53">
        <v>40</v>
      </c>
      <c r="G65" s="53">
        <v>45</v>
      </c>
      <c r="H65" s="53">
        <v>50</v>
      </c>
      <c r="I65" s="53">
        <v>50</v>
      </c>
      <c r="J65" s="53">
        <v>55</v>
      </c>
      <c r="K65" s="53" t="s">
        <v>112</v>
      </c>
      <c r="L65" s="47">
        <v>50</v>
      </c>
      <c r="M65" s="47">
        <v>55</v>
      </c>
      <c r="N65" s="47">
        <v>105</v>
      </c>
      <c r="O65" s="48">
        <v>140.01838119955775</v>
      </c>
    </row>
    <row r="66" spans="1:15" ht="21.75" customHeight="1">
      <c r="A66" s="51"/>
      <c r="B66" s="51" t="s">
        <v>40</v>
      </c>
      <c r="C66" s="52"/>
      <c r="D66" s="53" t="s">
        <v>79</v>
      </c>
      <c r="E66" s="50">
        <v>33.4</v>
      </c>
      <c r="F66" s="53">
        <v>30</v>
      </c>
      <c r="G66" s="53">
        <v>33</v>
      </c>
      <c r="H66" s="53" t="s">
        <v>90</v>
      </c>
      <c r="I66" s="53">
        <v>38</v>
      </c>
      <c r="J66" s="53">
        <v>40</v>
      </c>
      <c r="K66" s="53">
        <v>42</v>
      </c>
      <c r="L66" s="47">
        <v>33</v>
      </c>
      <c r="M66" s="47">
        <v>42</v>
      </c>
      <c r="N66" s="47">
        <v>75</v>
      </c>
      <c r="O66" s="48">
        <v>189.74787889053053</v>
      </c>
    </row>
    <row r="67" spans="14:15" ht="21.75" customHeight="1">
      <c r="N67" s="59">
        <v>2</v>
      </c>
      <c r="O67" s="61">
        <f>SUM(O63:O66)</f>
        <v>720.5731833816094</v>
      </c>
    </row>
    <row r="68" spans="1:15" ht="21.75" customHeight="1">
      <c r="A68" s="51"/>
      <c r="B68" s="51" t="s">
        <v>69</v>
      </c>
      <c r="C68" s="52"/>
      <c r="D68" s="53" t="s">
        <v>52</v>
      </c>
      <c r="E68" s="50">
        <v>62.7</v>
      </c>
      <c r="F68" s="53">
        <v>55</v>
      </c>
      <c r="G68" s="53">
        <v>60</v>
      </c>
      <c r="H68" s="53">
        <v>63</v>
      </c>
      <c r="I68" s="53">
        <v>70</v>
      </c>
      <c r="J68" s="53">
        <v>75</v>
      </c>
      <c r="K68" s="53" t="s">
        <v>117</v>
      </c>
      <c r="L68" s="47">
        <v>63</v>
      </c>
      <c r="M68" s="47">
        <v>75</v>
      </c>
      <c r="N68" s="47">
        <v>138</v>
      </c>
      <c r="O68" s="48">
        <v>196.79756308851526</v>
      </c>
    </row>
    <row r="69" spans="1:15" ht="21.75" customHeight="1">
      <c r="A69" s="51"/>
      <c r="B69" s="51" t="s">
        <v>64</v>
      </c>
      <c r="C69" s="52"/>
      <c r="D69" s="53" t="s">
        <v>52</v>
      </c>
      <c r="E69" s="50">
        <v>59.6</v>
      </c>
      <c r="F69" s="53">
        <v>47</v>
      </c>
      <c r="G69" s="53">
        <v>52</v>
      </c>
      <c r="H69" s="53">
        <v>56</v>
      </c>
      <c r="I69" s="53">
        <v>60</v>
      </c>
      <c r="J69" s="53">
        <v>65</v>
      </c>
      <c r="K69" s="53" t="s">
        <v>115</v>
      </c>
      <c r="L69" s="47">
        <v>56</v>
      </c>
      <c r="M69" s="47">
        <v>65</v>
      </c>
      <c r="N69" s="47">
        <v>121</v>
      </c>
      <c r="O69" s="48">
        <v>178.9059081516474</v>
      </c>
    </row>
    <row r="70" spans="1:15" ht="21.75" customHeight="1">
      <c r="A70" s="51"/>
      <c r="B70" s="51" t="s">
        <v>77</v>
      </c>
      <c r="C70" s="52"/>
      <c r="D70" s="53" t="s">
        <v>52</v>
      </c>
      <c r="E70" s="50">
        <v>75.2</v>
      </c>
      <c r="F70" s="53" t="s">
        <v>92</v>
      </c>
      <c r="G70" s="53">
        <v>42</v>
      </c>
      <c r="H70" s="53">
        <v>45</v>
      </c>
      <c r="I70" s="53">
        <v>55</v>
      </c>
      <c r="J70" s="53">
        <v>60</v>
      </c>
      <c r="K70" s="53" t="s">
        <v>113</v>
      </c>
      <c r="L70" s="47">
        <v>45</v>
      </c>
      <c r="M70" s="47">
        <v>60</v>
      </c>
      <c r="N70" s="47">
        <v>105</v>
      </c>
      <c r="O70" s="48">
        <v>133.4453238330194</v>
      </c>
    </row>
    <row r="71" spans="1:15" ht="21.75" customHeight="1">
      <c r="A71" s="51"/>
      <c r="B71" s="51" t="s">
        <v>65</v>
      </c>
      <c r="C71" s="52"/>
      <c r="D71" s="53" t="s">
        <v>52</v>
      </c>
      <c r="E71" s="50">
        <v>54.8</v>
      </c>
      <c r="F71" s="53">
        <v>35</v>
      </c>
      <c r="G71" s="53">
        <v>37</v>
      </c>
      <c r="H71" s="53">
        <v>39</v>
      </c>
      <c r="I71" s="53">
        <v>45</v>
      </c>
      <c r="J71" s="53">
        <v>48</v>
      </c>
      <c r="K71" s="53">
        <v>50</v>
      </c>
      <c r="L71" s="47">
        <v>39</v>
      </c>
      <c r="M71" s="47">
        <v>50</v>
      </c>
      <c r="N71" s="47">
        <v>89</v>
      </c>
      <c r="O71" s="48">
        <v>140.2487487380882</v>
      </c>
    </row>
    <row r="72" spans="1:15" ht="21.75" customHeight="1">
      <c r="A72" s="51"/>
      <c r="B72" s="51"/>
      <c r="C72" s="52"/>
      <c r="D72" s="53"/>
      <c r="E72" s="50"/>
      <c r="F72" s="53"/>
      <c r="G72" s="53"/>
      <c r="H72" s="53"/>
      <c r="I72" s="53"/>
      <c r="J72" s="53"/>
      <c r="K72" s="53"/>
      <c r="L72" s="47"/>
      <c r="M72" s="47"/>
      <c r="N72" s="59">
        <v>3</v>
      </c>
      <c r="O72" s="61">
        <f>SUBTOTAL(9,O68:O71)</f>
        <v>649.3975438112703</v>
      </c>
    </row>
    <row r="73" spans="1:15" ht="21.75" customHeight="1">
      <c r="A73" s="51"/>
      <c r="B73" s="51" t="s">
        <v>97</v>
      </c>
      <c r="C73" s="52"/>
      <c r="D73" s="53" t="s">
        <v>78</v>
      </c>
      <c r="E73" s="50">
        <v>32.1</v>
      </c>
      <c r="F73" s="53" t="s">
        <v>84</v>
      </c>
      <c r="G73" s="53">
        <v>22</v>
      </c>
      <c r="H73" s="53">
        <v>25</v>
      </c>
      <c r="I73" s="53">
        <v>31</v>
      </c>
      <c r="J73" s="53">
        <v>34</v>
      </c>
      <c r="K73" s="53">
        <v>35</v>
      </c>
      <c r="L73" s="47">
        <v>25</v>
      </c>
      <c r="M73" s="47">
        <v>35</v>
      </c>
      <c r="N73" s="47">
        <v>60</v>
      </c>
      <c r="O73" s="48">
        <v>158.81639067103802</v>
      </c>
    </row>
    <row r="74" spans="1:15" ht="21.75" customHeight="1">
      <c r="A74" s="51"/>
      <c r="B74" s="51" t="s">
        <v>38</v>
      </c>
      <c r="C74" s="52"/>
      <c r="D74" s="53" t="s">
        <v>78</v>
      </c>
      <c r="E74" s="50">
        <v>32.5</v>
      </c>
      <c r="F74" s="53">
        <v>20</v>
      </c>
      <c r="G74" s="53" t="s">
        <v>85</v>
      </c>
      <c r="H74" s="53">
        <v>23</v>
      </c>
      <c r="I74" s="53">
        <v>27</v>
      </c>
      <c r="J74" s="53" t="s">
        <v>98</v>
      </c>
      <c r="K74" s="53">
        <v>30</v>
      </c>
      <c r="L74" s="53">
        <v>23</v>
      </c>
      <c r="M74" s="53">
        <v>30</v>
      </c>
      <c r="N74" s="53">
        <v>53</v>
      </c>
      <c r="O74" s="54">
        <v>138.30788623931335</v>
      </c>
    </row>
    <row r="75" spans="1:15" ht="21.75" customHeight="1">
      <c r="A75" s="51"/>
      <c r="B75" s="51" t="s">
        <v>39</v>
      </c>
      <c r="C75" s="52"/>
      <c r="D75" s="53" t="s">
        <v>78</v>
      </c>
      <c r="E75" s="50">
        <v>31</v>
      </c>
      <c r="F75" s="53">
        <v>20</v>
      </c>
      <c r="G75" s="53">
        <v>23</v>
      </c>
      <c r="H75" s="53">
        <v>25</v>
      </c>
      <c r="I75" s="53">
        <v>30</v>
      </c>
      <c r="J75" s="53">
        <v>32</v>
      </c>
      <c r="K75" s="53">
        <v>34</v>
      </c>
      <c r="L75" s="53">
        <v>25</v>
      </c>
      <c r="M75" s="53">
        <v>34</v>
      </c>
      <c r="N75" s="53">
        <v>59</v>
      </c>
      <c r="O75" s="54">
        <v>162.63753783743428</v>
      </c>
    </row>
    <row r="76" spans="1:15" ht="21.75" customHeight="1">
      <c r="A76" s="51"/>
      <c r="B76" s="51" t="s">
        <v>45</v>
      </c>
      <c r="C76" s="52"/>
      <c r="D76" s="53" t="s">
        <v>78</v>
      </c>
      <c r="E76" s="50">
        <v>42.6</v>
      </c>
      <c r="F76" s="53">
        <v>37</v>
      </c>
      <c r="G76" s="53">
        <v>40</v>
      </c>
      <c r="H76" s="53" t="s">
        <v>92</v>
      </c>
      <c r="I76" s="53">
        <v>47</v>
      </c>
      <c r="J76" s="53">
        <v>51</v>
      </c>
      <c r="K76" s="53">
        <v>54</v>
      </c>
      <c r="L76" s="47">
        <v>40</v>
      </c>
      <c r="M76" s="47">
        <v>54</v>
      </c>
      <c r="N76" s="47">
        <v>94</v>
      </c>
      <c r="O76" s="48">
        <v>184.56252191125006</v>
      </c>
    </row>
    <row r="77" spans="14:15" ht="21.75" customHeight="1">
      <c r="N77" s="59">
        <v>4</v>
      </c>
      <c r="O77" s="61">
        <f>SUM(O73:O76)</f>
        <v>644.3243366590357</v>
      </c>
    </row>
    <row r="78" spans="1:15" ht="21.75" customHeight="1">
      <c r="A78" s="51"/>
      <c r="B78" s="51" t="s">
        <v>102</v>
      </c>
      <c r="C78" s="52"/>
      <c r="D78" s="53" t="s">
        <v>51</v>
      </c>
      <c r="E78" s="50">
        <v>56.9</v>
      </c>
      <c r="F78" s="53">
        <v>40</v>
      </c>
      <c r="G78" s="53">
        <v>45</v>
      </c>
      <c r="H78" s="53">
        <v>48</v>
      </c>
      <c r="I78" s="53">
        <v>52</v>
      </c>
      <c r="J78" s="53" t="s">
        <v>111</v>
      </c>
      <c r="K78" s="53">
        <v>57</v>
      </c>
      <c r="L78" s="47">
        <v>48</v>
      </c>
      <c r="M78" s="47">
        <v>57</v>
      </c>
      <c r="N78" s="47">
        <v>105</v>
      </c>
      <c r="O78" s="48">
        <v>160.71187103580527</v>
      </c>
    </row>
    <row r="79" spans="1:15" ht="21.75" customHeight="1">
      <c r="A79" s="51"/>
      <c r="B79" s="51" t="s">
        <v>75</v>
      </c>
      <c r="C79" s="52"/>
      <c r="D79" s="53" t="s">
        <v>51</v>
      </c>
      <c r="E79" s="50">
        <v>73.4</v>
      </c>
      <c r="F79" s="53">
        <v>35</v>
      </c>
      <c r="G79" s="53">
        <v>38</v>
      </c>
      <c r="H79" s="53">
        <v>40</v>
      </c>
      <c r="I79" s="53">
        <v>45</v>
      </c>
      <c r="J79" s="53">
        <v>50</v>
      </c>
      <c r="K79" s="53">
        <v>55</v>
      </c>
      <c r="L79" s="47">
        <v>40</v>
      </c>
      <c r="M79" s="47">
        <v>55</v>
      </c>
      <c r="N79" s="47">
        <v>95</v>
      </c>
      <c r="O79" s="48">
        <v>122.44462342983627</v>
      </c>
    </row>
    <row r="80" spans="1:15" ht="21.75" customHeight="1">
      <c r="A80" s="51"/>
      <c r="B80" s="51" t="s">
        <v>46</v>
      </c>
      <c r="C80" s="52"/>
      <c r="D80" s="53" t="s">
        <v>51</v>
      </c>
      <c r="E80" s="50">
        <v>42.7</v>
      </c>
      <c r="F80" s="53">
        <v>40</v>
      </c>
      <c r="G80" s="53" t="s">
        <v>93</v>
      </c>
      <c r="H80" s="53" t="s">
        <v>93</v>
      </c>
      <c r="I80" s="53">
        <v>31</v>
      </c>
      <c r="J80" s="53" t="s">
        <v>81</v>
      </c>
      <c r="K80" s="53" t="s">
        <v>81</v>
      </c>
      <c r="L80" s="47">
        <v>40</v>
      </c>
      <c r="M80" s="47">
        <v>31</v>
      </c>
      <c r="N80" s="47">
        <v>71</v>
      </c>
      <c r="O80" s="48">
        <v>139.09074346470373</v>
      </c>
    </row>
    <row r="81" spans="1:15" ht="21.75" customHeight="1">
      <c r="A81" s="51"/>
      <c r="B81" s="51" t="s">
        <v>50</v>
      </c>
      <c r="C81" s="52"/>
      <c r="D81" s="53" t="s">
        <v>51</v>
      </c>
      <c r="E81" s="50">
        <v>46</v>
      </c>
      <c r="F81" s="53">
        <v>20</v>
      </c>
      <c r="G81" s="53">
        <v>22</v>
      </c>
      <c r="H81" s="53" t="s">
        <v>86</v>
      </c>
      <c r="I81" s="53">
        <v>27</v>
      </c>
      <c r="J81" s="53">
        <v>30</v>
      </c>
      <c r="K81" s="53" t="s">
        <v>99</v>
      </c>
      <c r="L81" s="47">
        <v>22</v>
      </c>
      <c r="M81" s="47">
        <v>30</v>
      </c>
      <c r="N81" s="47">
        <v>52</v>
      </c>
      <c r="O81" s="48">
        <v>95.04046004029672</v>
      </c>
    </row>
    <row r="82" spans="14:15" ht="21.75" customHeight="1">
      <c r="N82" s="59">
        <v>5</v>
      </c>
      <c r="O82" s="61">
        <f>SUM(O78:O81)</f>
        <v>517.2876979706421</v>
      </c>
    </row>
    <row r="83" spans="1:15" ht="21.75" customHeight="1">
      <c r="A83" s="51"/>
      <c r="B83" s="51" t="s">
        <v>47</v>
      </c>
      <c r="C83" s="52"/>
      <c r="D83" s="53" t="s">
        <v>72</v>
      </c>
      <c r="E83" s="50">
        <v>48</v>
      </c>
      <c r="F83" s="53">
        <v>32</v>
      </c>
      <c r="G83" s="53">
        <v>35</v>
      </c>
      <c r="H83" s="53" t="s">
        <v>91</v>
      </c>
      <c r="I83" s="53">
        <v>42</v>
      </c>
      <c r="J83" s="53">
        <v>45</v>
      </c>
      <c r="K83" s="53" t="s">
        <v>101</v>
      </c>
      <c r="L83" s="47">
        <v>35</v>
      </c>
      <c r="M83" s="47">
        <v>45</v>
      </c>
      <c r="N83" s="47">
        <v>80</v>
      </c>
      <c r="O83" s="48">
        <v>140.76798486272796</v>
      </c>
    </row>
    <row r="84" spans="1:15" ht="21.75" customHeight="1">
      <c r="A84" s="51"/>
      <c r="B84" s="51" t="s">
        <v>59</v>
      </c>
      <c r="C84" s="52"/>
      <c r="D84" s="53" t="s">
        <v>72</v>
      </c>
      <c r="E84" s="50">
        <v>53.8</v>
      </c>
      <c r="F84" s="53">
        <v>22</v>
      </c>
      <c r="G84" s="53">
        <v>24</v>
      </c>
      <c r="H84" s="53" t="s">
        <v>87</v>
      </c>
      <c r="I84" s="53">
        <v>32</v>
      </c>
      <c r="J84" s="53">
        <v>34</v>
      </c>
      <c r="K84" s="53">
        <v>36</v>
      </c>
      <c r="L84" s="47">
        <v>24</v>
      </c>
      <c r="M84" s="47">
        <v>36</v>
      </c>
      <c r="N84" s="47">
        <v>60</v>
      </c>
      <c r="O84" s="48">
        <v>95.94190173170603</v>
      </c>
    </row>
    <row r="85" spans="1:15" ht="21.75" customHeight="1">
      <c r="A85" s="51"/>
      <c r="B85" s="51" t="s">
        <v>58</v>
      </c>
      <c r="C85" s="52"/>
      <c r="D85" s="53" t="s">
        <v>72</v>
      </c>
      <c r="E85" s="50">
        <v>61.8</v>
      </c>
      <c r="F85" s="53">
        <v>29</v>
      </c>
      <c r="G85" s="53" t="s">
        <v>104</v>
      </c>
      <c r="H85" s="53" t="s">
        <v>104</v>
      </c>
      <c r="I85" s="53">
        <v>39</v>
      </c>
      <c r="J85" s="53" t="s">
        <v>93</v>
      </c>
      <c r="K85" s="53" t="s">
        <v>93</v>
      </c>
      <c r="L85" s="47">
        <v>29</v>
      </c>
      <c r="M85" s="47">
        <v>39</v>
      </c>
      <c r="N85" s="47">
        <v>68</v>
      </c>
      <c r="O85" s="48">
        <v>97.95987754106763</v>
      </c>
    </row>
    <row r="86" spans="1:15" ht="21.75" customHeight="1">
      <c r="A86" s="51"/>
      <c r="B86" s="51" t="s">
        <v>57</v>
      </c>
      <c r="C86" s="52"/>
      <c r="D86" s="53" t="s">
        <v>72</v>
      </c>
      <c r="E86" s="50">
        <v>59.4</v>
      </c>
      <c r="F86" s="53">
        <v>20</v>
      </c>
      <c r="G86" s="53">
        <v>22</v>
      </c>
      <c r="H86" s="53">
        <v>25</v>
      </c>
      <c r="I86" s="53">
        <v>30</v>
      </c>
      <c r="J86" s="53">
        <v>35</v>
      </c>
      <c r="K86" s="53" t="s">
        <v>91</v>
      </c>
      <c r="L86" s="47">
        <v>25</v>
      </c>
      <c r="M86" s="47">
        <v>35</v>
      </c>
      <c r="N86" s="47">
        <v>60</v>
      </c>
      <c r="O86" s="48">
        <v>88.93201784875713</v>
      </c>
    </row>
    <row r="87" spans="14:15" ht="21.75" customHeight="1">
      <c r="N87" s="59">
        <v>6</v>
      </c>
      <c r="O87" s="61">
        <f>SUBTOTAL(9,O83:O86)</f>
        <v>423.60178198425876</v>
      </c>
    </row>
    <row r="88" spans="1:15" ht="21.75" customHeight="1">
      <c r="A88" s="51"/>
      <c r="B88" s="51" t="s">
        <v>61</v>
      </c>
      <c r="C88" s="52"/>
      <c r="D88" s="53" t="s">
        <v>80</v>
      </c>
      <c r="E88" s="50">
        <v>59</v>
      </c>
      <c r="F88" s="53">
        <v>20</v>
      </c>
      <c r="G88" s="53">
        <v>23</v>
      </c>
      <c r="H88" s="53">
        <v>25</v>
      </c>
      <c r="I88" s="53">
        <v>30</v>
      </c>
      <c r="J88" s="53">
        <v>33</v>
      </c>
      <c r="K88" s="53">
        <v>35</v>
      </c>
      <c r="L88" s="47">
        <v>25</v>
      </c>
      <c r="M88" s="47">
        <v>35</v>
      </c>
      <c r="N88" s="47">
        <v>60</v>
      </c>
      <c r="O88" s="48">
        <v>89.3746304946764</v>
      </c>
    </row>
    <row r="89" spans="1:15" ht="21.75" customHeight="1">
      <c r="A89" s="51"/>
      <c r="B89" s="51" t="s">
        <v>67</v>
      </c>
      <c r="C89" s="52"/>
      <c r="D89" s="53" t="s">
        <v>80</v>
      </c>
      <c r="E89" s="50">
        <v>65.1</v>
      </c>
      <c r="F89" s="53">
        <v>28</v>
      </c>
      <c r="G89" s="53">
        <v>30</v>
      </c>
      <c r="H89" s="53">
        <v>32</v>
      </c>
      <c r="I89" s="53">
        <v>30</v>
      </c>
      <c r="J89" s="53">
        <v>35</v>
      </c>
      <c r="K89" s="53" t="s">
        <v>110</v>
      </c>
      <c r="L89" s="47">
        <v>32</v>
      </c>
      <c r="M89" s="47">
        <v>35</v>
      </c>
      <c r="N89" s="47">
        <v>67</v>
      </c>
      <c r="O89" s="48">
        <v>93.12720507090093</v>
      </c>
    </row>
    <row r="90" spans="1:15" ht="21.75" customHeight="1">
      <c r="A90" s="51"/>
      <c r="B90" s="51" t="s">
        <v>68</v>
      </c>
      <c r="C90" s="52"/>
      <c r="D90" s="53" t="s">
        <v>80</v>
      </c>
      <c r="E90" s="50">
        <v>67</v>
      </c>
      <c r="F90" s="53">
        <v>24</v>
      </c>
      <c r="G90" s="53">
        <v>26</v>
      </c>
      <c r="H90" s="53">
        <v>28</v>
      </c>
      <c r="I90" s="53">
        <v>30</v>
      </c>
      <c r="J90" s="53">
        <v>35</v>
      </c>
      <c r="K90" s="53" t="s">
        <v>110</v>
      </c>
      <c r="L90" s="47">
        <v>28</v>
      </c>
      <c r="M90" s="47">
        <v>35</v>
      </c>
      <c r="N90" s="47">
        <v>63</v>
      </c>
      <c r="O90" s="48">
        <v>85.9199390579985</v>
      </c>
    </row>
    <row r="91" spans="1:15" ht="21.75" customHeight="1">
      <c r="A91" s="51"/>
      <c r="B91" s="51" t="s">
        <v>53</v>
      </c>
      <c r="C91" s="52"/>
      <c r="D91" s="53" t="s">
        <v>80</v>
      </c>
      <c r="E91" s="50">
        <v>51.9</v>
      </c>
      <c r="F91" s="53">
        <v>23</v>
      </c>
      <c r="G91" s="53">
        <v>25</v>
      </c>
      <c r="H91" s="53" t="s">
        <v>88</v>
      </c>
      <c r="I91" s="53">
        <v>33</v>
      </c>
      <c r="J91" s="53">
        <v>35</v>
      </c>
      <c r="K91" s="53" t="s">
        <v>100</v>
      </c>
      <c r="L91" s="47">
        <v>25</v>
      </c>
      <c r="M91" s="47">
        <v>35</v>
      </c>
      <c r="N91" s="47">
        <v>60</v>
      </c>
      <c r="O91" s="48">
        <v>98.78498683583312</v>
      </c>
    </row>
    <row r="92" spans="14:15" ht="21.75" customHeight="1">
      <c r="N92" s="59">
        <v>7</v>
      </c>
      <c r="O92" s="61">
        <f>SUM(O88:O91)</f>
        <v>367.206761459409</v>
      </c>
    </row>
    <row r="93" spans="1:15" ht="21.75" customHeight="1">
      <c r="A93" s="51"/>
      <c r="B93" s="51" t="s">
        <v>54</v>
      </c>
      <c r="C93" s="52"/>
      <c r="D93" s="53" t="s">
        <v>52</v>
      </c>
      <c r="E93" s="50">
        <v>54.2</v>
      </c>
      <c r="F93" s="53">
        <v>25</v>
      </c>
      <c r="G93" s="53">
        <v>29</v>
      </c>
      <c r="H93" s="53">
        <v>32</v>
      </c>
      <c r="I93" s="53">
        <v>37</v>
      </c>
      <c r="J93" s="53">
        <v>40</v>
      </c>
      <c r="K93" s="53" t="s">
        <v>92</v>
      </c>
      <c r="L93" s="47">
        <v>32</v>
      </c>
      <c r="M93" s="47">
        <v>40</v>
      </c>
      <c r="N93" s="47">
        <v>72</v>
      </c>
      <c r="O93" s="48">
        <v>114.45221917818712</v>
      </c>
    </row>
    <row r="94" spans="1:15" ht="21.75" customHeight="1">
      <c r="A94" s="51"/>
      <c r="B94" s="51" t="s">
        <v>55</v>
      </c>
      <c r="C94" s="52"/>
      <c r="D94" s="53" t="s">
        <v>52</v>
      </c>
      <c r="E94" s="50">
        <v>54.9</v>
      </c>
      <c r="F94" s="53">
        <v>25</v>
      </c>
      <c r="G94" s="53" t="s">
        <v>89</v>
      </c>
      <c r="H94" s="53" t="s">
        <v>89</v>
      </c>
      <c r="I94" s="53">
        <v>30</v>
      </c>
      <c r="J94" s="53" t="s">
        <v>99</v>
      </c>
      <c r="K94" s="53">
        <v>32</v>
      </c>
      <c r="L94" s="47">
        <v>25</v>
      </c>
      <c r="M94" s="47">
        <v>32</v>
      </c>
      <c r="N94" s="47">
        <v>57</v>
      </c>
      <c r="O94" s="48">
        <v>89.6934813402727</v>
      </c>
    </row>
    <row r="95" spans="1:15" ht="21.75" customHeight="1">
      <c r="A95" s="51"/>
      <c r="B95" s="51" t="s">
        <v>70</v>
      </c>
      <c r="C95" s="52"/>
      <c r="D95" s="53" t="s">
        <v>52</v>
      </c>
      <c r="E95" s="50">
        <v>66.6</v>
      </c>
      <c r="F95" s="53">
        <v>15</v>
      </c>
      <c r="G95" s="53">
        <v>18</v>
      </c>
      <c r="H95" s="53" t="s">
        <v>103</v>
      </c>
      <c r="I95" s="53">
        <v>20</v>
      </c>
      <c r="J95" s="53">
        <v>24</v>
      </c>
      <c r="K95" s="53">
        <v>27</v>
      </c>
      <c r="L95" s="47">
        <v>18</v>
      </c>
      <c r="M95" s="47">
        <v>27</v>
      </c>
      <c r="N95" s="47">
        <v>45</v>
      </c>
      <c r="O95" s="48">
        <v>61.61161880809311</v>
      </c>
    </row>
    <row r="96" spans="1:15" ht="21.75" customHeight="1">
      <c r="A96" s="51"/>
      <c r="B96" s="51" t="s">
        <v>48</v>
      </c>
      <c r="C96" s="52"/>
      <c r="D96" s="53" t="s">
        <v>52</v>
      </c>
      <c r="E96" s="50">
        <v>41.6</v>
      </c>
      <c r="F96" s="53">
        <v>15</v>
      </c>
      <c r="G96" s="53">
        <v>17</v>
      </c>
      <c r="H96" s="53">
        <v>19</v>
      </c>
      <c r="I96" s="53">
        <v>20</v>
      </c>
      <c r="J96" s="53">
        <v>23</v>
      </c>
      <c r="K96" s="53">
        <v>25</v>
      </c>
      <c r="L96" s="47">
        <v>19</v>
      </c>
      <c r="M96" s="47">
        <v>25</v>
      </c>
      <c r="N96" s="47">
        <v>44</v>
      </c>
      <c r="O96" s="48">
        <v>88.39869747762218</v>
      </c>
    </row>
    <row r="97" spans="1:15" ht="21.75" customHeight="1">
      <c r="A97" s="51"/>
      <c r="B97" s="51"/>
      <c r="C97" s="52"/>
      <c r="D97" s="53"/>
      <c r="E97" s="50"/>
      <c r="F97" s="53"/>
      <c r="G97" s="53"/>
      <c r="H97" s="53"/>
      <c r="I97" s="53"/>
      <c r="J97" s="53"/>
      <c r="K97" s="53"/>
      <c r="L97" s="47"/>
      <c r="M97" s="47"/>
      <c r="N97" s="59">
        <v>8</v>
      </c>
      <c r="O97" s="61">
        <f>SUBTOTAL(9,O93:O96)</f>
        <v>354.1560168041751</v>
      </c>
    </row>
    <row r="98" spans="1:15" ht="21.75" customHeight="1">
      <c r="A98" s="51"/>
      <c r="B98" s="51" t="s">
        <v>44</v>
      </c>
      <c r="C98" s="52"/>
      <c r="D98" s="53" t="s">
        <v>52</v>
      </c>
      <c r="E98" s="50">
        <v>37.4</v>
      </c>
      <c r="F98" s="53">
        <v>13</v>
      </c>
      <c r="G98" s="53">
        <v>15</v>
      </c>
      <c r="H98" s="53">
        <v>17</v>
      </c>
      <c r="I98" s="53">
        <v>16</v>
      </c>
      <c r="J98" s="53">
        <v>18</v>
      </c>
      <c r="K98" s="53">
        <v>20</v>
      </c>
      <c r="L98" s="47">
        <v>17</v>
      </c>
      <c r="M98" s="47">
        <v>20</v>
      </c>
      <c r="N98" s="47">
        <v>37</v>
      </c>
      <c r="O98" s="48">
        <v>82.78464223434864</v>
      </c>
    </row>
    <row r="99" spans="1:15" ht="21.75" customHeight="1">
      <c r="A99" s="51"/>
      <c r="B99" s="51" t="s">
        <v>49</v>
      </c>
      <c r="C99" s="52"/>
      <c r="D99" s="53" t="s">
        <v>52</v>
      </c>
      <c r="E99" s="50">
        <v>46.2</v>
      </c>
      <c r="F99" s="53">
        <v>12</v>
      </c>
      <c r="G99" s="53">
        <v>13</v>
      </c>
      <c r="H99" s="53" t="s">
        <v>83</v>
      </c>
      <c r="I99" s="53">
        <v>18</v>
      </c>
      <c r="J99" s="53">
        <v>20</v>
      </c>
      <c r="K99" s="53">
        <v>22</v>
      </c>
      <c r="L99" s="47">
        <v>13</v>
      </c>
      <c r="M99" s="47">
        <v>22</v>
      </c>
      <c r="N99" s="47">
        <v>35</v>
      </c>
      <c r="O99" s="48">
        <v>63.71880374968707</v>
      </c>
    </row>
    <row r="100" spans="1:15" ht="21.75" customHeight="1">
      <c r="A100" s="51"/>
      <c r="B100" s="51" t="s">
        <v>43</v>
      </c>
      <c r="C100" s="52"/>
      <c r="D100" s="53" t="s">
        <v>52</v>
      </c>
      <c r="E100" s="50">
        <v>37.1</v>
      </c>
      <c r="F100" s="53">
        <v>10</v>
      </c>
      <c r="G100" s="53">
        <v>12</v>
      </c>
      <c r="H100" s="53" t="s">
        <v>82</v>
      </c>
      <c r="I100" s="53">
        <v>13</v>
      </c>
      <c r="J100" s="53">
        <v>15</v>
      </c>
      <c r="K100" s="53">
        <v>17</v>
      </c>
      <c r="L100" s="47">
        <v>12</v>
      </c>
      <c r="M100" s="47">
        <v>17</v>
      </c>
      <c r="N100" s="47">
        <v>29</v>
      </c>
      <c r="O100" s="48">
        <v>65.43657530041972</v>
      </c>
    </row>
    <row r="101" spans="1:15" ht="21.75" customHeight="1">
      <c r="A101" s="51"/>
      <c r="B101" s="51" t="s">
        <v>41</v>
      </c>
      <c r="C101" s="52"/>
      <c r="D101" s="53" t="s">
        <v>52</v>
      </c>
      <c r="E101" s="50">
        <v>39.9</v>
      </c>
      <c r="F101" s="53">
        <v>6</v>
      </c>
      <c r="G101" s="53">
        <v>10</v>
      </c>
      <c r="H101" s="53">
        <v>12</v>
      </c>
      <c r="I101" s="53">
        <v>10</v>
      </c>
      <c r="J101" s="53">
        <v>12</v>
      </c>
      <c r="K101" s="53">
        <v>13</v>
      </c>
      <c r="L101" s="47">
        <v>12</v>
      </c>
      <c r="M101" s="47">
        <v>13</v>
      </c>
      <c r="N101" s="47">
        <v>25</v>
      </c>
      <c r="O101" s="48">
        <v>52.343531826148435</v>
      </c>
    </row>
    <row r="102" spans="1:15" ht="21.75" customHeight="1">
      <c r="A102" s="51"/>
      <c r="B102" s="51"/>
      <c r="C102" s="52"/>
      <c r="D102" s="53"/>
      <c r="E102" s="50"/>
      <c r="F102" s="53"/>
      <c r="G102" s="53"/>
      <c r="H102" s="53"/>
      <c r="I102" s="53"/>
      <c r="J102" s="53"/>
      <c r="K102" s="53"/>
      <c r="L102" s="47"/>
      <c r="M102" s="47"/>
      <c r="N102" s="59">
        <v>9</v>
      </c>
      <c r="O102" s="61">
        <f>SUBTOTAL(9,O98:O101)</f>
        <v>264.28355311060386</v>
      </c>
    </row>
    <row r="103" spans="1:15" ht="43.5" customHeight="1">
      <c r="A103" s="62" t="s">
        <v>120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4"/>
    </row>
    <row r="104" spans="1:15" ht="19.5" customHeight="1">
      <c r="A104" s="51">
        <v>1</v>
      </c>
      <c r="B104" s="51" t="s">
        <v>60</v>
      </c>
      <c r="C104" s="52"/>
      <c r="D104" s="53" t="s">
        <v>72</v>
      </c>
      <c r="E104" s="50">
        <v>59</v>
      </c>
      <c r="F104" s="53">
        <v>70</v>
      </c>
      <c r="G104" s="53">
        <v>75</v>
      </c>
      <c r="H104" s="53" t="s">
        <v>107</v>
      </c>
      <c r="I104" s="53">
        <v>92</v>
      </c>
      <c r="J104" s="53">
        <v>97</v>
      </c>
      <c r="K104" s="53">
        <v>102</v>
      </c>
      <c r="L104" s="47">
        <f aca="true" t="shared" si="4" ref="L104:L133">MAX(F104:H104)</f>
        <v>75</v>
      </c>
      <c r="M104" s="47">
        <f aca="true" t="shared" si="5" ref="M104:M133">MAX(I104:K104)</f>
        <v>102</v>
      </c>
      <c r="N104" s="47">
        <f aca="true" t="shared" si="6" ref="N104:N133">SUM(L104:M104)</f>
        <v>177</v>
      </c>
      <c r="O104" s="48">
        <f aca="true" t="shared" si="7" ref="O104:O133">IF(E104&lt;&gt;0,N104*10^(0.784780654*(LOG10(E104/173.961)^2)),0)</f>
        <v>263.65515995929536</v>
      </c>
    </row>
    <row r="105" spans="1:15" ht="19.5" customHeight="1">
      <c r="A105" s="51">
        <v>2</v>
      </c>
      <c r="B105" s="51" t="s">
        <v>73</v>
      </c>
      <c r="C105" s="52"/>
      <c r="D105" s="53" t="s">
        <v>72</v>
      </c>
      <c r="E105" s="50">
        <v>87.5</v>
      </c>
      <c r="F105" s="53">
        <v>85</v>
      </c>
      <c r="G105" s="53">
        <v>90</v>
      </c>
      <c r="H105" s="53" t="s">
        <v>108</v>
      </c>
      <c r="I105" s="53">
        <v>105</v>
      </c>
      <c r="J105" s="53">
        <v>110</v>
      </c>
      <c r="K105" s="53"/>
      <c r="L105" s="47">
        <f t="shared" si="4"/>
        <v>90</v>
      </c>
      <c r="M105" s="47">
        <f t="shared" si="5"/>
        <v>110</v>
      </c>
      <c r="N105" s="47">
        <f t="shared" si="6"/>
        <v>200</v>
      </c>
      <c r="O105" s="48">
        <f t="shared" si="7"/>
        <v>234.92509415170127</v>
      </c>
    </row>
    <row r="106" spans="1:15" ht="19.5" customHeight="1">
      <c r="A106" s="51">
        <v>3</v>
      </c>
      <c r="B106" s="51" t="s">
        <v>56</v>
      </c>
      <c r="C106" s="52"/>
      <c r="D106" s="53" t="s">
        <v>79</v>
      </c>
      <c r="E106" s="50">
        <v>63.6</v>
      </c>
      <c r="F106" s="53">
        <v>57</v>
      </c>
      <c r="G106" s="53">
        <v>60</v>
      </c>
      <c r="H106" s="53" t="s">
        <v>105</v>
      </c>
      <c r="I106" s="53">
        <v>70</v>
      </c>
      <c r="J106" s="53">
        <v>75</v>
      </c>
      <c r="K106" s="53">
        <v>80</v>
      </c>
      <c r="L106" s="47">
        <f t="shared" si="4"/>
        <v>60</v>
      </c>
      <c r="M106" s="47">
        <f t="shared" si="5"/>
        <v>80</v>
      </c>
      <c r="N106" s="47">
        <f t="shared" si="6"/>
        <v>140</v>
      </c>
      <c r="O106" s="48">
        <f t="shared" si="7"/>
        <v>197.69388311265655</v>
      </c>
    </row>
    <row r="107" spans="1:15" ht="19.5" customHeight="1">
      <c r="A107" s="51">
        <v>4</v>
      </c>
      <c r="B107" s="51" t="s">
        <v>69</v>
      </c>
      <c r="C107" s="52"/>
      <c r="D107" s="53" t="s">
        <v>52</v>
      </c>
      <c r="E107" s="50">
        <v>62.7</v>
      </c>
      <c r="F107" s="53">
        <v>55</v>
      </c>
      <c r="G107" s="53">
        <v>60</v>
      </c>
      <c r="H107" s="53">
        <v>63</v>
      </c>
      <c r="I107" s="53">
        <v>70</v>
      </c>
      <c r="J107" s="53">
        <v>75</v>
      </c>
      <c r="K107" s="53" t="s">
        <v>117</v>
      </c>
      <c r="L107" s="47">
        <f t="shared" si="4"/>
        <v>63</v>
      </c>
      <c r="M107" s="47">
        <f t="shared" si="5"/>
        <v>75</v>
      </c>
      <c r="N107" s="47">
        <f t="shared" si="6"/>
        <v>138</v>
      </c>
      <c r="O107" s="48">
        <f t="shared" si="7"/>
        <v>196.79756308851526</v>
      </c>
    </row>
    <row r="108" spans="1:15" ht="19.5" customHeight="1">
      <c r="A108" s="51">
        <v>5</v>
      </c>
      <c r="B108" s="51" t="s">
        <v>62</v>
      </c>
      <c r="C108" s="52"/>
      <c r="D108" s="53" t="s">
        <v>79</v>
      </c>
      <c r="E108" s="50">
        <v>56.8</v>
      </c>
      <c r="F108" s="53">
        <v>58</v>
      </c>
      <c r="G108" s="53">
        <v>61</v>
      </c>
      <c r="H108" s="53" t="s">
        <v>105</v>
      </c>
      <c r="I108" s="53">
        <v>65</v>
      </c>
      <c r="J108" s="53" t="s">
        <v>114</v>
      </c>
      <c r="K108" s="53" t="s">
        <v>114</v>
      </c>
      <c r="L108" s="47">
        <f t="shared" si="4"/>
        <v>61</v>
      </c>
      <c r="M108" s="47">
        <f t="shared" si="5"/>
        <v>65</v>
      </c>
      <c r="N108" s="47">
        <f t="shared" si="6"/>
        <v>126</v>
      </c>
      <c r="O108" s="48">
        <f t="shared" si="7"/>
        <v>193.11304017886462</v>
      </c>
    </row>
    <row r="109" spans="1:15" ht="19.5" customHeight="1">
      <c r="A109" s="51">
        <v>6</v>
      </c>
      <c r="B109" s="51" t="s">
        <v>40</v>
      </c>
      <c r="C109" s="52"/>
      <c r="D109" s="53" t="s">
        <v>79</v>
      </c>
      <c r="E109" s="50">
        <v>33.4</v>
      </c>
      <c r="F109" s="53">
        <v>30</v>
      </c>
      <c r="G109" s="53">
        <v>33</v>
      </c>
      <c r="H109" s="53" t="s">
        <v>90</v>
      </c>
      <c r="I109" s="53">
        <v>38</v>
      </c>
      <c r="J109" s="53">
        <v>40</v>
      </c>
      <c r="K109" s="53">
        <v>42</v>
      </c>
      <c r="L109" s="47">
        <f t="shared" si="4"/>
        <v>33</v>
      </c>
      <c r="M109" s="47">
        <f t="shared" si="5"/>
        <v>42</v>
      </c>
      <c r="N109" s="47">
        <f t="shared" si="6"/>
        <v>75</v>
      </c>
      <c r="O109" s="48">
        <f t="shared" si="7"/>
        <v>189.74787889053053</v>
      </c>
    </row>
    <row r="110" spans="1:15" ht="19.5" customHeight="1">
      <c r="A110" s="51">
        <v>7</v>
      </c>
      <c r="B110" s="51" t="s">
        <v>45</v>
      </c>
      <c r="C110" s="52"/>
      <c r="D110" s="53" t="s">
        <v>78</v>
      </c>
      <c r="E110" s="50">
        <v>42.6</v>
      </c>
      <c r="F110" s="53">
        <v>37</v>
      </c>
      <c r="G110" s="53">
        <v>40</v>
      </c>
      <c r="H110" s="53" t="s">
        <v>92</v>
      </c>
      <c r="I110" s="53">
        <v>47</v>
      </c>
      <c r="J110" s="53">
        <v>51</v>
      </c>
      <c r="K110" s="53">
        <v>54</v>
      </c>
      <c r="L110" s="47">
        <f t="shared" si="4"/>
        <v>40</v>
      </c>
      <c r="M110" s="47">
        <f t="shared" si="5"/>
        <v>54</v>
      </c>
      <c r="N110" s="47">
        <f t="shared" si="6"/>
        <v>94</v>
      </c>
      <c r="O110" s="48">
        <f t="shared" si="7"/>
        <v>184.56252191125006</v>
      </c>
    </row>
    <row r="111" spans="1:15" ht="19.5" customHeight="1">
      <c r="A111" s="51">
        <v>8</v>
      </c>
      <c r="B111" s="51" t="s">
        <v>64</v>
      </c>
      <c r="C111" s="52"/>
      <c r="D111" s="53" t="s">
        <v>52</v>
      </c>
      <c r="E111" s="50">
        <v>59.6</v>
      </c>
      <c r="F111" s="53">
        <v>47</v>
      </c>
      <c r="G111" s="53">
        <v>52</v>
      </c>
      <c r="H111" s="53">
        <v>56</v>
      </c>
      <c r="I111" s="53">
        <v>60</v>
      </c>
      <c r="J111" s="53">
        <v>65</v>
      </c>
      <c r="K111" s="53" t="s">
        <v>115</v>
      </c>
      <c r="L111" s="47">
        <f t="shared" si="4"/>
        <v>56</v>
      </c>
      <c r="M111" s="47">
        <f t="shared" si="5"/>
        <v>65</v>
      </c>
      <c r="N111" s="47">
        <f t="shared" si="6"/>
        <v>121</v>
      </c>
      <c r="O111" s="48">
        <f t="shared" si="7"/>
        <v>178.9059081516474</v>
      </c>
    </row>
    <row r="112" spans="1:15" ht="19.5" customHeight="1">
      <c r="A112" s="51">
        <v>9</v>
      </c>
      <c r="B112" s="51" t="s">
        <v>71</v>
      </c>
      <c r="C112" s="52"/>
      <c r="D112" s="53" t="s">
        <v>72</v>
      </c>
      <c r="E112" s="50">
        <v>78.1</v>
      </c>
      <c r="F112" s="53">
        <v>60</v>
      </c>
      <c r="G112" s="53">
        <v>64</v>
      </c>
      <c r="H112" s="53" t="s">
        <v>106</v>
      </c>
      <c r="I112" s="53">
        <v>70</v>
      </c>
      <c r="J112" s="53">
        <v>76</v>
      </c>
      <c r="K112" s="53">
        <v>78</v>
      </c>
      <c r="L112" s="47">
        <f t="shared" si="4"/>
        <v>64</v>
      </c>
      <c r="M112" s="47">
        <f t="shared" si="5"/>
        <v>78</v>
      </c>
      <c r="N112" s="47">
        <f t="shared" si="6"/>
        <v>142</v>
      </c>
      <c r="O112" s="48">
        <f t="shared" si="7"/>
        <v>176.6931368928345</v>
      </c>
    </row>
    <row r="113" spans="1:15" ht="19.5" customHeight="1">
      <c r="A113" s="51">
        <v>10</v>
      </c>
      <c r="B113" s="51" t="s">
        <v>39</v>
      </c>
      <c r="C113" s="52"/>
      <c r="D113" s="53" t="s">
        <v>78</v>
      </c>
      <c r="E113" s="50">
        <v>31</v>
      </c>
      <c r="F113" s="53">
        <v>20</v>
      </c>
      <c r="G113" s="53">
        <v>23</v>
      </c>
      <c r="H113" s="53">
        <v>25</v>
      </c>
      <c r="I113" s="53">
        <v>30</v>
      </c>
      <c r="J113" s="53">
        <v>32</v>
      </c>
      <c r="K113" s="53">
        <v>34</v>
      </c>
      <c r="L113" s="47">
        <f t="shared" si="4"/>
        <v>25</v>
      </c>
      <c r="M113" s="47">
        <f t="shared" si="5"/>
        <v>34</v>
      </c>
      <c r="N113" s="47">
        <f t="shared" si="6"/>
        <v>59</v>
      </c>
      <c r="O113" s="48">
        <f t="shared" si="7"/>
        <v>162.63753783743428</v>
      </c>
    </row>
    <row r="114" spans="1:15" ht="19.5" customHeight="1">
      <c r="A114" s="51">
        <v>11</v>
      </c>
      <c r="B114" s="51" t="s">
        <v>102</v>
      </c>
      <c r="C114" s="52"/>
      <c r="D114" s="53" t="s">
        <v>51</v>
      </c>
      <c r="E114" s="50">
        <v>56.9</v>
      </c>
      <c r="F114" s="53">
        <v>40</v>
      </c>
      <c r="G114" s="53">
        <v>45</v>
      </c>
      <c r="H114" s="53">
        <v>48</v>
      </c>
      <c r="I114" s="53">
        <v>52</v>
      </c>
      <c r="J114" s="53" t="s">
        <v>111</v>
      </c>
      <c r="K114" s="53">
        <v>57</v>
      </c>
      <c r="L114" s="47">
        <f t="shared" si="4"/>
        <v>48</v>
      </c>
      <c r="M114" s="47">
        <f t="shared" si="5"/>
        <v>57</v>
      </c>
      <c r="N114" s="47">
        <f t="shared" si="6"/>
        <v>105</v>
      </c>
      <c r="O114" s="48">
        <f t="shared" si="7"/>
        <v>160.71187103580527</v>
      </c>
    </row>
    <row r="115" spans="1:15" ht="19.5" customHeight="1">
      <c r="A115" s="51">
        <v>12</v>
      </c>
      <c r="B115" s="51" t="s">
        <v>97</v>
      </c>
      <c r="C115" s="52"/>
      <c r="D115" s="53" t="s">
        <v>78</v>
      </c>
      <c r="E115" s="50">
        <v>32.1</v>
      </c>
      <c r="F115" s="53" t="s">
        <v>84</v>
      </c>
      <c r="G115" s="53">
        <v>22</v>
      </c>
      <c r="H115" s="53">
        <v>25</v>
      </c>
      <c r="I115" s="53">
        <v>31</v>
      </c>
      <c r="J115" s="53">
        <v>34</v>
      </c>
      <c r="K115" s="53">
        <v>35</v>
      </c>
      <c r="L115" s="47">
        <f t="shared" si="4"/>
        <v>25</v>
      </c>
      <c r="M115" s="47">
        <f t="shared" si="5"/>
        <v>35</v>
      </c>
      <c r="N115" s="47">
        <f t="shared" si="6"/>
        <v>60</v>
      </c>
      <c r="O115" s="48">
        <f t="shared" si="7"/>
        <v>158.81639067103802</v>
      </c>
    </row>
    <row r="116" spans="1:15" ht="19.5" customHeight="1">
      <c r="A116" s="51">
        <v>13</v>
      </c>
      <c r="B116" s="51" t="s">
        <v>66</v>
      </c>
      <c r="C116" s="52"/>
      <c r="D116" s="53" t="s">
        <v>72</v>
      </c>
      <c r="E116" s="50">
        <v>67</v>
      </c>
      <c r="F116" s="53">
        <v>39</v>
      </c>
      <c r="G116" s="53">
        <v>43</v>
      </c>
      <c r="H116" s="53" t="s">
        <v>101</v>
      </c>
      <c r="I116" s="53">
        <v>56</v>
      </c>
      <c r="J116" s="53">
        <v>58</v>
      </c>
      <c r="K116" s="53">
        <v>60</v>
      </c>
      <c r="L116" s="47">
        <f t="shared" si="4"/>
        <v>43</v>
      </c>
      <c r="M116" s="47">
        <f t="shared" si="5"/>
        <v>60</v>
      </c>
      <c r="N116" s="47">
        <f t="shared" si="6"/>
        <v>103</v>
      </c>
      <c r="O116" s="48">
        <f t="shared" si="7"/>
        <v>140.47228131704517</v>
      </c>
    </row>
    <row r="117" spans="1:15" ht="19.5" customHeight="1">
      <c r="A117" s="51">
        <v>14</v>
      </c>
      <c r="B117" s="51" t="s">
        <v>74</v>
      </c>
      <c r="C117" s="52"/>
      <c r="D117" s="53" t="s">
        <v>79</v>
      </c>
      <c r="E117" s="50">
        <v>69.4</v>
      </c>
      <c r="F117" s="53">
        <v>40</v>
      </c>
      <c r="G117" s="53">
        <v>45</v>
      </c>
      <c r="H117" s="53">
        <v>50</v>
      </c>
      <c r="I117" s="53">
        <v>50</v>
      </c>
      <c r="J117" s="53">
        <v>55</v>
      </c>
      <c r="K117" s="53" t="s">
        <v>112</v>
      </c>
      <c r="L117" s="47">
        <f t="shared" si="4"/>
        <v>50</v>
      </c>
      <c r="M117" s="47">
        <f t="shared" si="5"/>
        <v>55</v>
      </c>
      <c r="N117" s="47">
        <f t="shared" si="6"/>
        <v>105</v>
      </c>
      <c r="O117" s="48">
        <f t="shared" si="7"/>
        <v>140.01838119955775</v>
      </c>
    </row>
    <row r="118" spans="1:15" ht="19.5" customHeight="1">
      <c r="A118" s="51">
        <v>15</v>
      </c>
      <c r="B118" s="51" t="s">
        <v>46</v>
      </c>
      <c r="C118" s="52"/>
      <c r="D118" s="53" t="s">
        <v>51</v>
      </c>
      <c r="E118" s="50">
        <v>42.7</v>
      </c>
      <c r="F118" s="53">
        <v>40</v>
      </c>
      <c r="G118" s="53" t="s">
        <v>93</v>
      </c>
      <c r="H118" s="53" t="s">
        <v>93</v>
      </c>
      <c r="I118" s="53">
        <v>31</v>
      </c>
      <c r="J118" s="53" t="s">
        <v>81</v>
      </c>
      <c r="K118" s="53" t="s">
        <v>81</v>
      </c>
      <c r="L118" s="47">
        <f t="shared" si="4"/>
        <v>40</v>
      </c>
      <c r="M118" s="47">
        <f t="shared" si="5"/>
        <v>31</v>
      </c>
      <c r="N118" s="47">
        <f t="shared" si="6"/>
        <v>71</v>
      </c>
      <c r="O118" s="48">
        <f t="shared" si="7"/>
        <v>139.09074346470373</v>
      </c>
    </row>
    <row r="119" spans="1:15" ht="19.5" customHeight="1">
      <c r="A119" s="51">
        <v>16</v>
      </c>
      <c r="B119" s="51" t="s">
        <v>38</v>
      </c>
      <c r="C119" s="52"/>
      <c r="D119" s="53" t="s">
        <v>78</v>
      </c>
      <c r="E119" s="50">
        <v>32.5</v>
      </c>
      <c r="F119" s="53">
        <v>20</v>
      </c>
      <c r="G119" s="53" t="s">
        <v>85</v>
      </c>
      <c r="H119" s="53">
        <v>23</v>
      </c>
      <c r="I119" s="53">
        <v>27</v>
      </c>
      <c r="J119" s="53" t="s">
        <v>98</v>
      </c>
      <c r="K119" s="53">
        <v>30</v>
      </c>
      <c r="L119" s="47">
        <f t="shared" si="4"/>
        <v>23</v>
      </c>
      <c r="M119" s="47">
        <f t="shared" si="5"/>
        <v>30</v>
      </c>
      <c r="N119" s="47">
        <f t="shared" si="6"/>
        <v>53</v>
      </c>
      <c r="O119" s="48">
        <f t="shared" si="7"/>
        <v>138.30788623931335</v>
      </c>
    </row>
    <row r="120" spans="1:15" ht="19.5" customHeight="1">
      <c r="A120" s="51">
        <v>17</v>
      </c>
      <c r="B120" s="51" t="s">
        <v>77</v>
      </c>
      <c r="C120" s="52"/>
      <c r="D120" s="53" t="s">
        <v>52</v>
      </c>
      <c r="E120" s="50">
        <v>75.2</v>
      </c>
      <c r="F120" s="53" t="s">
        <v>92</v>
      </c>
      <c r="G120" s="53">
        <v>42</v>
      </c>
      <c r="H120" s="53">
        <v>45</v>
      </c>
      <c r="I120" s="53">
        <v>55</v>
      </c>
      <c r="J120" s="53">
        <v>60</v>
      </c>
      <c r="K120" s="53" t="s">
        <v>113</v>
      </c>
      <c r="L120" s="47">
        <f t="shared" si="4"/>
        <v>45</v>
      </c>
      <c r="M120" s="47">
        <f t="shared" si="5"/>
        <v>60</v>
      </c>
      <c r="N120" s="47">
        <f t="shared" si="6"/>
        <v>105</v>
      </c>
      <c r="O120" s="48">
        <f t="shared" si="7"/>
        <v>133.4453238330194</v>
      </c>
    </row>
    <row r="121" spans="1:15" ht="19.5" customHeight="1">
      <c r="A121" s="51">
        <v>18</v>
      </c>
      <c r="B121" s="51" t="s">
        <v>75</v>
      </c>
      <c r="C121" s="52"/>
      <c r="D121" s="53" t="s">
        <v>51</v>
      </c>
      <c r="E121" s="50">
        <v>73.4</v>
      </c>
      <c r="F121" s="53">
        <v>35</v>
      </c>
      <c r="G121" s="53">
        <v>38</v>
      </c>
      <c r="H121" s="53">
        <v>40</v>
      </c>
      <c r="I121" s="53">
        <v>45</v>
      </c>
      <c r="J121" s="53">
        <v>55</v>
      </c>
      <c r="K121" s="53" t="s">
        <v>81</v>
      </c>
      <c r="L121" s="47">
        <f t="shared" si="4"/>
        <v>40</v>
      </c>
      <c r="M121" s="47">
        <f t="shared" si="5"/>
        <v>55</v>
      </c>
      <c r="N121" s="47">
        <f t="shared" si="6"/>
        <v>95</v>
      </c>
      <c r="O121" s="48">
        <f t="shared" si="7"/>
        <v>122.44462342983627</v>
      </c>
    </row>
    <row r="122" spans="1:15" ht="19.5" customHeight="1">
      <c r="A122" s="51">
        <v>19</v>
      </c>
      <c r="B122" s="51" t="s">
        <v>76</v>
      </c>
      <c r="C122" s="52"/>
      <c r="D122" s="53" t="s">
        <v>109</v>
      </c>
      <c r="E122" s="50">
        <v>91.9</v>
      </c>
      <c r="F122" s="53">
        <v>40</v>
      </c>
      <c r="G122" s="53">
        <v>44</v>
      </c>
      <c r="H122" s="53">
        <v>46</v>
      </c>
      <c r="I122" s="53">
        <v>55</v>
      </c>
      <c r="J122" s="53" t="s">
        <v>112</v>
      </c>
      <c r="K122" s="53">
        <v>60</v>
      </c>
      <c r="L122" s="47">
        <f t="shared" si="4"/>
        <v>46</v>
      </c>
      <c r="M122" s="47">
        <f t="shared" si="5"/>
        <v>60</v>
      </c>
      <c r="N122" s="47">
        <f t="shared" si="6"/>
        <v>106</v>
      </c>
      <c r="O122" s="48">
        <f t="shared" si="7"/>
        <v>121.781301233103</v>
      </c>
    </row>
    <row r="123" spans="1:15" ht="19.5" customHeight="1">
      <c r="A123" s="51">
        <v>20</v>
      </c>
      <c r="B123" s="51" t="s">
        <v>54</v>
      </c>
      <c r="C123" s="52"/>
      <c r="D123" s="53" t="s">
        <v>52</v>
      </c>
      <c r="E123" s="50">
        <v>54.2</v>
      </c>
      <c r="F123" s="53">
        <v>25</v>
      </c>
      <c r="G123" s="53">
        <v>29</v>
      </c>
      <c r="H123" s="53">
        <v>32</v>
      </c>
      <c r="I123" s="53">
        <v>37</v>
      </c>
      <c r="J123" s="53">
        <v>40</v>
      </c>
      <c r="K123" s="53" t="s">
        <v>92</v>
      </c>
      <c r="L123" s="47">
        <f t="shared" si="4"/>
        <v>32</v>
      </c>
      <c r="M123" s="47">
        <f t="shared" si="5"/>
        <v>40</v>
      </c>
      <c r="N123" s="47">
        <f t="shared" si="6"/>
        <v>72</v>
      </c>
      <c r="O123" s="48">
        <f t="shared" si="7"/>
        <v>114.45221917818712</v>
      </c>
    </row>
    <row r="124" spans="1:15" ht="19.5" customHeight="1">
      <c r="A124" s="51">
        <v>21</v>
      </c>
      <c r="B124" s="51" t="s">
        <v>53</v>
      </c>
      <c r="C124" s="52"/>
      <c r="D124" s="53" t="s">
        <v>80</v>
      </c>
      <c r="E124" s="50">
        <v>51.9</v>
      </c>
      <c r="F124" s="53">
        <v>23</v>
      </c>
      <c r="G124" s="53">
        <v>25</v>
      </c>
      <c r="H124" s="53" t="s">
        <v>88</v>
      </c>
      <c r="I124" s="53">
        <v>33</v>
      </c>
      <c r="J124" s="53">
        <v>35</v>
      </c>
      <c r="K124" s="53" t="s">
        <v>100</v>
      </c>
      <c r="L124" s="47">
        <f t="shared" si="4"/>
        <v>25</v>
      </c>
      <c r="M124" s="47">
        <f t="shared" si="5"/>
        <v>35</v>
      </c>
      <c r="N124" s="47">
        <f t="shared" si="6"/>
        <v>60</v>
      </c>
      <c r="O124" s="48">
        <f t="shared" si="7"/>
        <v>98.78498683583312</v>
      </c>
    </row>
    <row r="125" spans="1:15" ht="19.5" customHeight="1">
      <c r="A125" s="51">
        <v>22</v>
      </c>
      <c r="B125" s="51" t="s">
        <v>50</v>
      </c>
      <c r="C125" s="52"/>
      <c r="D125" s="53" t="s">
        <v>51</v>
      </c>
      <c r="E125" s="50">
        <v>46</v>
      </c>
      <c r="F125" s="53">
        <v>20</v>
      </c>
      <c r="G125" s="53">
        <v>22</v>
      </c>
      <c r="H125" s="53" t="s">
        <v>86</v>
      </c>
      <c r="I125" s="53">
        <v>27</v>
      </c>
      <c r="J125" s="53">
        <v>30</v>
      </c>
      <c r="K125" s="53" t="s">
        <v>99</v>
      </c>
      <c r="L125" s="47">
        <f t="shared" si="4"/>
        <v>22</v>
      </c>
      <c r="M125" s="47">
        <f t="shared" si="5"/>
        <v>30</v>
      </c>
      <c r="N125" s="47">
        <f t="shared" si="6"/>
        <v>52</v>
      </c>
      <c r="O125" s="48">
        <f t="shared" si="7"/>
        <v>95.04046004029672</v>
      </c>
    </row>
    <row r="126" spans="1:15" ht="19.5" customHeight="1">
      <c r="A126" s="51">
        <v>23</v>
      </c>
      <c r="B126" s="51" t="s">
        <v>67</v>
      </c>
      <c r="C126" s="52"/>
      <c r="D126" s="53" t="s">
        <v>80</v>
      </c>
      <c r="E126" s="50">
        <v>65.1</v>
      </c>
      <c r="F126" s="53">
        <v>28</v>
      </c>
      <c r="G126" s="53">
        <v>30</v>
      </c>
      <c r="H126" s="53">
        <v>32</v>
      </c>
      <c r="I126" s="53">
        <v>30</v>
      </c>
      <c r="J126" s="53">
        <v>35</v>
      </c>
      <c r="K126" s="53" t="s">
        <v>110</v>
      </c>
      <c r="L126" s="47">
        <f t="shared" si="4"/>
        <v>32</v>
      </c>
      <c r="M126" s="47">
        <f t="shared" si="5"/>
        <v>35</v>
      </c>
      <c r="N126" s="47">
        <f t="shared" si="6"/>
        <v>67</v>
      </c>
      <c r="O126" s="48">
        <f t="shared" si="7"/>
        <v>93.12720507090093</v>
      </c>
    </row>
    <row r="127" spans="1:15" ht="19.5" customHeight="1">
      <c r="A127" s="51">
        <v>24</v>
      </c>
      <c r="B127" s="51" t="s">
        <v>55</v>
      </c>
      <c r="C127" s="52"/>
      <c r="D127" s="53" t="s">
        <v>52</v>
      </c>
      <c r="E127" s="50">
        <v>54.9</v>
      </c>
      <c r="F127" s="53">
        <v>25</v>
      </c>
      <c r="G127" s="53" t="s">
        <v>89</v>
      </c>
      <c r="H127" s="53" t="s">
        <v>89</v>
      </c>
      <c r="I127" s="53">
        <v>30</v>
      </c>
      <c r="J127" s="53" t="s">
        <v>99</v>
      </c>
      <c r="K127" s="53">
        <v>32</v>
      </c>
      <c r="L127" s="47">
        <f t="shared" si="4"/>
        <v>25</v>
      </c>
      <c r="M127" s="47">
        <f t="shared" si="5"/>
        <v>32</v>
      </c>
      <c r="N127" s="47">
        <f t="shared" si="6"/>
        <v>57</v>
      </c>
      <c r="O127" s="48">
        <f t="shared" si="7"/>
        <v>89.6934813402727</v>
      </c>
    </row>
    <row r="128" spans="1:15" ht="19.5" customHeight="1">
      <c r="A128" s="51">
        <v>25</v>
      </c>
      <c r="B128" s="51" t="s">
        <v>61</v>
      </c>
      <c r="C128" s="52"/>
      <c r="D128" s="53" t="s">
        <v>80</v>
      </c>
      <c r="E128" s="50">
        <v>59</v>
      </c>
      <c r="F128" s="53">
        <v>20</v>
      </c>
      <c r="G128" s="53">
        <v>23</v>
      </c>
      <c r="H128" s="53">
        <v>25</v>
      </c>
      <c r="I128" s="53">
        <v>30</v>
      </c>
      <c r="J128" s="53">
        <v>33</v>
      </c>
      <c r="K128" s="53">
        <v>35</v>
      </c>
      <c r="L128" s="47">
        <f t="shared" si="4"/>
        <v>25</v>
      </c>
      <c r="M128" s="47">
        <f t="shared" si="5"/>
        <v>35</v>
      </c>
      <c r="N128" s="47">
        <f t="shared" si="6"/>
        <v>60</v>
      </c>
      <c r="O128" s="48">
        <f t="shared" si="7"/>
        <v>89.3746304946764</v>
      </c>
    </row>
    <row r="129" spans="1:15" ht="19.5" customHeight="1">
      <c r="A129" s="51">
        <v>26</v>
      </c>
      <c r="B129" s="51" t="s">
        <v>68</v>
      </c>
      <c r="C129" s="52"/>
      <c r="D129" s="53" t="s">
        <v>80</v>
      </c>
      <c r="E129" s="50">
        <v>67</v>
      </c>
      <c r="F129" s="53">
        <v>24</v>
      </c>
      <c r="G129" s="53">
        <v>26</v>
      </c>
      <c r="H129" s="53">
        <v>28</v>
      </c>
      <c r="I129" s="53">
        <v>30</v>
      </c>
      <c r="J129" s="53">
        <v>35</v>
      </c>
      <c r="K129" s="53" t="s">
        <v>110</v>
      </c>
      <c r="L129" s="47">
        <f t="shared" si="4"/>
        <v>28</v>
      </c>
      <c r="M129" s="47">
        <f t="shared" si="5"/>
        <v>35</v>
      </c>
      <c r="N129" s="47">
        <f t="shared" si="6"/>
        <v>63</v>
      </c>
      <c r="O129" s="48">
        <f t="shared" si="7"/>
        <v>85.9199390579985</v>
      </c>
    </row>
    <row r="130" spans="1:15" ht="19.5" customHeight="1">
      <c r="A130" s="51">
        <v>27</v>
      </c>
      <c r="B130" s="51" t="s">
        <v>43</v>
      </c>
      <c r="C130" s="52"/>
      <c r="D130" s="53" t="s">
        <v>52</v>
      </c>
      <c r="E130" s="50">
        <v>37.1</v>
      </c>
      <c r="F130" s="53">
        <v>10</v>
      </c>
      <c r="G130" s="53">
        <v>12</v>
      </c>
      <c r="H130" s="53" t="s">
        <v>82</v>
      </c>
      <c r="I130" s="53">
        <v>13</v>
      </c>
      <c r="J130" s="53">
        <v>15</v>
      </c>
      <c r="K130" s="53">
        <v>17</v>
      </c>
      <c r="L130" s="47">
        <f t="shared" si="4"/>
        <v>12</v>
      </c>
      <c r="M130" s="47">
        <f t="shared" si="5"/>
        <v>17</v>
      </c>
      <c r="N130" s="47">
        <f t="shared" si="6"/>
        <v>29</v>
      </c>
      <c r="O130" s="48">
        <f t="shared" si="7"/>
        <v>65.43657530041972</v>
      </c>
    </row>
    <row r="131" spans="1:15" ht="19.5" customHeight="1">
      <c r="A131" s="51">
        <v>28</v>
      </c>
      <c r="B131" s="51" t="s">
        <v>49</v>
      </c>
      <c r="C131" s="52"/>
      <c r="D131" s="53" t="s">
        <v>52</v>
      </c>
      <c r="E131" s="50">
        <v>46.2</v>
      </c>
      <c r="F131" s="53">
        <v>12</v>
      </c>
      <c r="G131" s="53">
        <v>13</v>
      </c>
      <c r="H131" s="53" t="s">
        <v>83</v>
      </c>
      <c r="I131" s="53">
        <v>18</v>
      </c>
      <c r="J131" s="53">
        <v>20</v>
      </c>
      <c r="K131" s="53">
        <v>22</v>
      </c>
      <c r="L131" s="47">
        <f t="shared" si="4"/>
        <v>13</v>
      </c>
      <c r="M131" s="47">
        <f t="shared" si="5"/>
        <v>22</v>
      </c>
      <c r="N131" s="47">
        <f t="shared" si="6"/>
        <v>35</v>
      </c>
      <c r="O131" s="48">
        <f t="shared" si="7"/>
        <v>63.71880374968707</v>
      </c>
    </row>
    <row r="132" spans="1:15" ht="19.5" customHeight="1">
      <c r="A132" s="51">
        <v>29</v>
      </c>
      <c r="B132" s="51" t="s">
        <v>41</v>
      </c>
      <c r="C132" s="52"/>
      <c r="D132" s="53" t="s">
        <v>52</v>
      </c>
      <c r="E132" s="50">
        <v>39.9</v>
      </c>
      <c r="F132" s="53">
        <v>6</v>
      </c>
      <c r="G132" s="53">
        <v>10</v>
      </c>
      <c r="H132" s="53">
        <v>12</v>
      </c>
      <c r="I132" s="53">
        <v>10</v>
      </c>
      <c r="J132" s="53">
        <v>12</v>
      </c>
      <c r="K132" s="53">
        <v>13</v>
      </c>
      <c r="L132" s="47">
        <f t="shared" si="4"/>
        <v>12</v>
      </c>
      <c r="M132" s="47">
        <f t="shared" si="5"/>
        <v>13</v>
      </c>
      <c r="N132" s="47">
        <f t="shared" si="6"/>
        <v>25</v>
      </c>
      <c r="O132" s="48">
        <f t="shared" si="7"/>
        <v>52.343531826148435</v>
      </c>
    </row>
    <row r="133" spans="1:15" ht="19.5" customHeight="1">
      <c r="A133" s="51">
        <v>30</v>
      </c>
      <c r="B133" s="51" t="s">
        <v>42</v>
      </c>
      <c r="C133" s="52"/>
      <c r="D133" s="53" t="s">
        <v>52</v>
      </c>
      <c r="E133" s="50">
        <v>36.8</v>
      </c>
      <c r="F133" s="53">
        <v>6</v>
      </c>
      <c r="G133" s="53" t="s">
        <v>81</v>
      </c>
      <c r="H133" s="53" t="s">
        <v>81</v>
      </c>
      <c r="I133" s="53">
        <v>6</v>
      </c>
      <c r="J133" s="53">
        <v>10</v>
      </c>
      <c r="K133" s="53">
        <v>12</v>
      </c>
      <c r="L133" s="47">
        <f t="shared" si="4"/>
        <v>6</v>
      </c>
      <c r="M133" s="47">
        <f t="shared" si="5"/>
        <v>12</v>
      </c>
      <c r="N133" s="47">
        <f t="shared" si="6"/>
        <v>18</v>
      </c>
      <c r="O133" s="48">
        <f t="shared" si="7"/>
        <v>40.96555577535499</v>
      </c>
    </row>
    <row r="135" spans="1:15" ht="45">
      <c r="A135" s="62" t="s">
        <v>121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4"/>
    </row>
    <row r="136" spans="1:15" ht="19.5" customHeight="1">
      <c r="A136" s="51">
        <v>1</v>
      </c>
      <c r="B136" s="51" t="s">
        <v>47</v>
      </c>
      <c r="C136" s="52"/>
      <c r="D136" s="53" t="s">
        <v>72</v>
      </c>
      <c r="E136" s="50">
        <v>48</v>
      </c>
      <c r="F136" s="53">
        <v>32</v>
      </c>
      <c r="G136" s="53">
        <v>35</v>
      </c>
      <c r="H136" s="53" t="s">
        <v>91</v>
      </c>
      <c r="I136" s="53">
        <v>42</v>
      </c>
      <c r="J136" s="53">
        <v>45</v>
      </c>
      <c r="K136" s="53" t="s">
        <v>101</v>
      </c>
      <c r="L136" s="47">
        <f aca="true" t="shared" si="8" ref="L136:L143">MAX(F136:H136)</f>
        <v>35</v>
      </c>
      <c r="M136" s="47">
        <f aca="true" t="shared" si="9" ref="M136:M143">MAX(I136:K136)</f>
        <v>45</v>
      </c>
      <c r="N136" s="47">
        <f aca="true" t="shared" si="10" ref="N136:N143">SUM(L136:M136)</f>
        <v>80</v>
      </c>
      <c r="O136" s="48">
        <f aca="true" t="shared" si="11" ref="O136:O143">IF(E136&lt;&gt;0,N136*10^(0.784780654*(LOG10(E136/173.961)^2)),0)</f>
        <v>140.76798486272796</v>
      </c>
    </row>
    <row r="137" spans="1:15" ht="19.5" customHeight="1">
      <c r="A137" s="51">
        <v>2</v>
      </c>
      <c r="B137" s="51" t="s">
        <v>65</v>
      </c>
      <c r="C137" s="52"/>
      <c r="D137" s="53" t="s">
        <v>52</v>
      </c>
      <c r="E137" s="50">
        <v>54.8</v>
      </c>
      <c r="F137" s="53">
        <v>35</v>
      </c>
      <c r="G137" s="53">
        <v>37</v>
      </c>
      <c r="H137" s="53">
        <v>39</v>
      </c>
      <c r="I137" s="53">
        <v>45</v>
      </c>
      <c r="J137" s="53">
        <v>48</v>
      </c>
      <c r="K137" s="53">
        <v>50</v>
      </c>
      <c r="L137" s="47">
        <f t="shared" si="8"/>
        <v>39</v>
      </c>
      <c r="M137" s="47">
        <f t="shared" si="9"/>
        <v>50</v>
      </c>
      <c r="N137" s="47">
        <f t="shared" si="10"/>
        <v>89</v>
      </c>
      <c r="O137" s="48">
        <f t="shared" si="11"/>
        <v>140.2487487380882</v>
      </c>
    </row>
    <row r="138" spans="1:15" ht="19.5" customHeight="1">
      <c r="A138" s="51">
        <v>3</v>
      </c>
      <c r="B138" s="51" t="s">
        <v>58</v>
      </c>
      <c r="C138" s="52"/>
      <c r="D138" s="53" t="s">
        <v>72</v>
      </c>
      <c r="E138" s="50">
        <v>61.8</v>
      </c>
      <c r="F138" s="53">
        <v>29</v>
      </c>
      <c r="G138" s="53" t="s">
        <v>104</v>
      </c>
      <c r="H138" s="53" t="s">
        <v>104</v>
      </c>
      <c r="I138" s="53">
        <v>39</v>
      </c>
      <c r="J138" s="53" t="s">
        <v>93</v>
      </c>
      <c r="K138" s="53" t="s">
        <v>93</v>
      </c>
      <c r="L138" s="47">
        <f t="shared" si="8"/>
        <v>29</v>
      </c>
      <c r="M138" s="47">
        <f t="shared" si="9"/>
        <v>39</v>
      </c>
      <c r="N138" s="47">
        <f t="shared" si="10"/>
        <v>68</v>
      </c>
      <c r="O138" s="48">
        <f t="shared" si="11"/>
        <v>97.95987754106763</v>
      </c>
    </row>
    <row r="139" spans="1:15" ht="19.5" customHeight="1">
      <c r="A139" s="51">
        <v>4</v>
      </c>
      <c r="B139" s="51" t="s">
        <v>59</v>
      </c>
      <c r="C139" s="52"/>
      <c r="D139" s="53" t="s">
        <v>72</v>
      </c>
      <c r="E139" s="50">
        <v>53.8</v>
      </c>
      <c r="F139" s="53">
        <v>22</v>
      </c>
      <c r="G139" s="53">
        <v>24</v>
      </c>
      <c r="H139" s="53" t="s">
        <v>87</v>
      </c>
      <c r="I139" s="53">
        <v>32</v>
      </c>
      <c r="J139" s="53">
        <v>34</v>
      </c>
      <c r="K139" s="53">
        <v>36</v>
      </c>
      <c r="L139" s="47">
        <f t="shared" si="8"/>
        <v>24</v>
      </c>
      <c r="M139" s="47">
        <f t="shared" si="9"/>
        <v>36</v>
      </c>
      <c r="N139" s="47">
        <f t="shared" si="10"/>
        <v>60</v>
      </c>
      <c r="O139" s="48">
        <f t="shared" si="11"/>
        <v>95.94190173170603</v>
      </c>
    </row>
    <row r="140" spans="1:15" ht="19.5" customHeight="1">
      <c r="A140" s="51">
        <v>5</v>
      </c>
      <c r="B140" s="51" t="s">
        <v>57</v>
      </c>
      <c r="C140" s="52"/>
      <c r="D140" s="53" t="s">
        <v>72</v>
      </c>
      <c r="E140" s="50">
        <v>59.4</v>
      </c>
      <c r="F140" s="53">
        <v>20</v>
      </c>
      <c r="G140" s="53">
        <v>22</v>
      </c>
      <c r="H140" s="53">
        <v>25</v>
      </c>
      <c r="I140" s="53">
        <v>30</v>
      </c>
      <c r="J140" s="53">
        <v>35</v>
      </c>
      <c r="K140" s="53" t="s">
        <v>91</v>
      </c>
      <c r="L140" s="47">
        <f t="shared" si="8"/>
        <v>25</v>
      </c>
      <c r="M140" s="47">
        <f t="shared" si="9"/>
        <v>35</v>
      </c>
      <c r="N140" s="47">
        <f t="shared" si="10"/>
        <v>60</v>
      </c>
      <c r="O140" s="48">
        <f t="shared" si="11"/>
        <v>88.93201784875713</v>
      </c>
    </row>
    <row r="141" spans="1:15" ht="19.5" customHeight="1">
      <c r="A141" s="51">
        <v>6</v>
      </c>
      <c r="B141" s="51" t="s">
        <v>48</v>
      </c>
      <c r="C141" s="52"/>
      <c r="D141" s="53" t="s">
        <v>52</v>
      </c>
      <c r="E141" s="50">
        <v>41.6</v>
      </c>
      <c r="F141" s="53">
        <v>15</v>
      </c>
      <c r="G141" s="53">
        <v>17</v>
      </c>
      <c r="H141" s="53">
        <v>19</v>
      </c>
      <c r="I141" s="53">
        <v>20</v>
      </c>
      <c r="J141" s="53">
        <v>23</v>
      </c>
      <c r="K141" s="53">
        <v>25</v>
      </c>
      <c r="L141" s="47">
        <f t="shared" si="8"/>
        <v>19</v>
      </c>
      <c r="M141" s="47">
        <f t="shared" si="9"/>
        <v>25</v>
      </c>
      <c r="N141" s="47">
        <f t="shared" si="10"/>
        <v>44</v>
      </c>
      <c r="O141" s="48">
        <f t="shared" si="11"/>
        <v>88.39869747762218</v>
      </c>
    </row>
    <row r="142" spans="1:15" ht="19.5" customHeight="1">
      <c r="A142" s="51">
        <v>7</v>
      </c>
      <c r="B142" s="51" t="s">
        <v>44</v>
      </c>
      <c r="C142" s="52"/>
      <c r="D142" s="53" t="s">
        <v>52</v>
      </c>
      <c r="E142" s="50">
        <v>37.4</v>
      </c>
      <c r="F142" s="53">
        <v>13</v>
      </c>
      <c r="G142" s="53">
        <v>15</v>
      </c>
      <c r="H142" s="53">
        <v>17</v>
      </c>
      <c r="I142" s="53">
        <v>16</v>
      </c>
      <c r="J142" s="53">
        <v>18</v>
      </c>
      <c r="K142" s="53">
        <v>20</v>
      </c>
      <c r="L142" s="47">
        <f t="shared" si="8"/>
        <v>17</v>
      </c>
      <c r="M142" s="47">
        <f t="shared" si="9"/>
        <v>20</v>
      </c>
      <c r="N142" s="47">
        <f t="shared" si="10"/>
        <v>37</v>
      </c>
      <c r="O142" s="48">
        <f t="shared" si="11"/>
        <v>82.78464223434864</v>
      </c>
    </row>
    <row r="143" spans="1:15" ht="19.5" customHeight="1">
      <c r="A143" s="51">
        <v>8</v>
      </c>
      <c r="B143" s="51" t="s">
        <v>70</v>
      </c>
      <c r="C143" s="52"/>
      <c r="D143" s="53" t="s">
        <v>52</v>
      </c>
      <c r="E143" s="50">
        <v>66.6</v>
      </c>
      <c r="F143" s="53">
        <v>15</v>
      </c>
      <c r="G143" s="53">
        <v>18</v>
      </c>
      <c r="H143" s="53" t="s">
        <v>103</v>
      </c>
      <c r="I143" s="53">
        <v>20</v>
      </c>
      <c r="J143" s="53">
        <v>24</v>
      </c>
      <c r="K143" s="53">
        <v>27</v>
      </c>
      <c r="L143" s="47">
        <f t="shared" si="8"/>
        <v>18</v>
      </c>
      <c r="M143" s="47">
        <f t="shared" si="9"/>
        <v>27</v>
      </c>
      <c r="N143" s="47">
        <f t="shared" si="10"/>
        <v>45</v>
      </c>
      <c r="O143" s="48">
        <f t="shared" si="11"/>
        <v>61.61161880809311</v>
      </c>
    </row>
  </sheetData>
  <sheetProtection/>
  <mergeCells count="30">
    <mergeCell ref="A57:O57"/>
    <mergeCell ref="M1:M2"/>
    <mergeCell ref="N1:N2"/>
    <mergeCell ref="O1:O2"/>
    <mergeCell ref="A52:O52"/>
    <mergeCell ref="E1:E2"/>
    <mergeCell ref="F1:H1"/>
    <mergeCell ref="I1:K1"/>
    <mergeCell ref="L1:L2"/>
    <mergeCell ref="A1:A2"/>
    <mergeCell ref="A45:O45"/>
    <mergeCell ref="B1:B2"/>
    <mergeCell ref="C1:C2"/>
    <mergeCell ref="D1:D2"/>
    <mergeCell ref="A55:O55"/>
    <mergeCell ref="A7:O7"/>
    <mergeCell ref="A10:O10"/>
    <mergeCell ref="A3:O3"/>
    <mergeCell ref="A29:O29"/>
    <mergeCell ref="A35:O35"/>
    <mergeCell ref="A103:O103"/>
    <mergeCell ref="A23:O23"/>
    <mergeCell ref="A135:O135"/>
    <mergeCell ref="A47:O47"/>
    <mergeCell ref="A49:O49"/>
    <mergeCell ref="A13:O13"/>
    <mergeCell ref="A16:O16"/>
    <mergeCell ref="A19:O19"/>
    <mergeCell ref="A42:O42"/>
    <mergeCell ref="A43:O43"/>
  </mergeCells>
  <conditionalFormatting sqref="F83:K86 F58:K66 F78:K81 F68:K76 F53:K54 F56:K56 F44:K44 F46:K46 F48:K48 F50:K51 F93:K102 F88:K91 F104:K133 F136:K143 F24:K28 F36:K41 F30:K34 F20:K22 F17:K18 F11:K12 F14:K15 F8:K9 F4:K6">
    <cfRule type="expression" priority="6" dxfId="0" stopIfTrue="1">
      <formula>NOT(ISERROR(SEARCH("x",F4)))</formula>
    </cfRule>
  </conditionalFormatting>
  <printOptions horizontalCentered="1"/>
  <pageMargins left="0.35433070866141736" right="0.11811023622047245" top="1.54" bottom="0.35433070866141736" header="0.2755905511811024" footer="0.35433070866141736"/>
  <pageSetup horizontalDpi="600" verticalDpi="600" orientation="portrait" paperSize="9" scale="55" r:id="rId2"/>
  <headerFooter alignWithMargins="0">
    <oddHeader>&amp;L&amp;G&amp;C&amp;36 2.ročík Memoriál Ondrea Hekela
&amp;24Nové Mesto nad Váhom 9.6.2012&amp;R&amp;G</oddHeader>
  </headerFooter>
  <rowBreaks count="2" manualBreakCount="2">
    <brk id="56" max="14" man="1"/>
    <brk id="102" max="1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2"/>
  <sheetViews>
    <sheetView zoomScale="25" zoomScaleNormal="25" zoomScalePageLayoutView="0" workbookViewId="0" topLeftCell="A1">
      <selection activeCell="B6" sqref="B6"/>
    </sheetView>
  </sheetViews>
  <sheetFormatPr defaultColWidth="9.140625" defaultRowHeight="30" customHeight="1"/>
  <cols>
    <col min="1" max="1" width="15.28125" style="1" bestFit="1" customWidth="1"/>
    <col min="2" max="2" width="97.7109375" style="1" customWidth="1"/>
    <col min="3" max="3" width="0" style="1" hidden="1" customWidth="1"/>
    <col min="4" max="4" width="20.28125" style="1" customWidth="1"/>
    <col min="5" max="5" width="0" style="1" hidden="1" customWidth="1"/>
    <col min="6" max="6" width="22.00390625" style="1" customWidth="1"/>
    <col min="7" max="7" width="20.8515625" style="1" customWidth="1"/>
    <col min="8" max="8" width="11.00390625" style="2" customWidth="1"/>
    <col min="9" max="18" width="8.7109375" style="3" customWidth="1"/>
    <col min="19" max="38" width="8.7109375" style="2" customWidth="1"/>
    <col min="39" max="75" width="8.7109375" style="1" customWidth="1"/>
    <col min="76" max="76" width="12.7109375" style="1" customWidth="1"/>
    <col min="77" max="77" width="8.7109375" style="1" customWidth="1"/>
    <col min="78" max="78" width="17.140625" style="1" customWidth="1"/>
    <col min="79" max="16384" width="9.140625" style="1" customWidth="1"/>
  </cols>
  <sheetData>
    <row r="1" spans="1:78" s="7" customFormat="1" ht="116.25" customHeight="1">
      <c r="A1" s="90" t="s">
        <v>16</v>
      </c>
      <c r="B1" s="92" t="s">
        <v>1</v>
      </c>
      <c r="C1" s="86" t="s">
        <v>17</v>
      </c>
      <c r="D1" s="90" t="s">
        <v>18</v>
      </c>
      <c r="E1" s="86" t="s">
        <v>19</v>
      </c>
      <c r="F1" s="87" t="s">
        <v>20</v>
      </c>
      <c r="G1" s="87"/>
      <c r="H1" s="88" t="s">
        <v>21</v>
      </c>
      <c r="I1" s="88"/>
      <c r="J1" s="88"/>
      <c r="K1" s="88"/>
      <c r="L1" s="88"/>
      <c r="M1" s="89"/>
      <c r="N1" s="89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  <c r="BZ1" s="90" t="s">
        <v>16</v>
      </c>
    </row>
    <row r="2" spans="1:78" s="7" customFormat="1" ht="131.25" customHeight="1">
      <c r="A2" s="90"/>
      <c r="B2" s="92"/>
      <c r="C2" s="86"/>
      <c r="D2" s="90"/>
      <c r="E2" s="86"/>
      <c r="F2" s="4" t="s">
        <v>5</v>
      </c>
      <c r="G2" s="8" t="s">
        <v>6</v>
      </c>
      <c r="H2" s="34">
        <v>10</v>
      </c>
      <c r="I2" s="35">
        <v>1</v>
      </c>
      <c r="J2" s="35">
        <v>2</v>
      </c>
      <c r="K2" s="35">
        <v>3</v>
      </c>
      <c r="L2" s="36">
        <v>4</v>
      </c>
      <c r="M2" s="37">
        <v>5</v>
      </c>
      <c r="N2" s="37">
        <v>6</v>
      </c>
      <c r="O2" s="38">
        <v>7</v>
      </c>
      <c r="P2" s="35">
        <v>8</v>
      </c>
      <c r="Q2" s="35">
        <v>9</v>
      </c>
      <c r="R2" s="39">
        <f>H2+10</f>
        <v>20</v>
      </c>
      <c r="S2" s="35">
        <v>1</v>
      </c>
      <c r="T2" s="35">
        <v>2</v>
      </c>
      <c r="U2" s="35">
        <v>3</v>
      </c>
      <c r="V2" s="35">
        <v>4</v>
      </c>
      <c r="W2" s="40">
        <v>5</v>
      </c>
      <c r="X2" s="35">
        <v>6</v>
      </c>
      <c r="Y2" s="35">
        <v>7</v>
      </c>
      <c r="Z2" s="35">
        <v>8</v>
      </c>
      <c r="AA2" s="35">
        <v>9</v>
      </c>
      <c r="AB2" s="39">
        <f>R2+10</f>
        <v>30</v>
      </c>
      <c r="AC2" s="35">
        <v>1</v>
      </c>
      <c r="AD2" s="35">
        <v>2</v>
      </c>
      <c r="AE2" s="35">
        <v>3</v>
      </c>
      <c r="AF2" s="35">
        <v>4</v>
      </c>
      <c r="AG2" s="40">
        <v>5</v>
      </c>
      <c r="AH2" s="35">
        <v>6</v>
      </c>
      <c r="AI2" s="35">
        <v>7</v>
      </c>
      <c r="AJ2" s="35">
        <v>8</v>
      </c>
      <c r="AK2" s="35">
        <v>9</v>
      </c>
      <c r="AL2" s="39">
        <f>AB2+10</f>
        <v>40</v>
      </c>
      <c r="AM2" s="35">
        <v>1</v>
      </c>
      <c r="AN2" s="35">
        <v>2</v>
      </c>
      <c r="AO2" s="35">
        <v>3</v>
      </c>
      <c r="AP2" s="35">
        <v>4</v>
      </c>
      <c r="AQ2" s="40">
        <v>5</v>
      </c>
      <c r="AR2" s="35">
        <v>6</v>
      </c>
      <c r="AS2" s="35">
        <v>7</v>
      </c>
      <c r="AT2" s="35">
        <v>8</v>
      </c>
      <c r="AU2" s="35">
        <v>9</v>
      </c>
      <c r="AV2" s="39">
        <f>AL2+10</f>
        <v>50</v>
      </c>
      <c r="AW2" s="35">
        <v>1</v>
      </c>
      <c r="AX2" s="35">
        <v>2</v>
      </c>
      <c r="AY2" s="35">
        <v>3</v>
      </c>
      <c r="AZ2" s="35">
        <v>4</v>
      </c>
      <c r="BA2" s="40">
        <v>5</v>
      </c>
      <c r="BB2" s="35">
        <v>6</v>
      </c>
      <c r="BC2" s="35">
        <v>7</v>
      </c>
      <c r="BD2" s="35">
        <v>8</v>
      </c>
      <c r="BE2" s="35">
        <v>9</v>
      </c>
      <c r="BF2" s="39">
        <f>AV2+10</f>
        <v>60</v>
      </c>
      <c r="BG2" s="35">
        <v>1</v>
      </c>
      <c r="BH2" s="35">
        <v>2</v>
      </c>
      <c r="BI2" s="35">
        <v>3</v>
      </c>
      <c r="BJ2" s="35">
        <v>4</v>
      </c>
      <c r="BK2" s="40">
        <v>5</v>
      </c>
      <c r="BL2" s="35">
        <v>6</v>
      </c>
      <c r="BM2" s="35">
        <v>7</v>
      </c>
      <c r="BN2" s="35">
        <v>8</v>
      </c>
      <c r="BO2" s="35">
        <v>9</v>
      </c>
      <c r="BP2" s="39">
        <f>BF2+10</f>
        <v>70</v>
      </c>
      <c r="BQ2" s="35">
        <v>1</v>
      </c>
      <c r="BR2" s="35">
        <v>2</v>
      </c>
      <c r="BS2" s="35">
        <v>3</v>
      </c>
      <c r="BT2" s="35">
        <v>4</v>
      </c>
      <c r="BU2" s="40">
        <v>5</v>
      </c>
      <c r="BV2" s="35">
        <v>6</v>
      </c>
      <c r="BW2" s="35">
        <v>7</v>
      </c>
      <c r="BX2" s="35">
        <v>8</v>
      </c>
      <c r="BY2" s="35">
        <v>9</v>
      </c>
      <c r="BZ2" s="91"/>
    </row>
    <row r="3" spans="1:86" s="45" customFormat="1" ht="139.5" customHeight="1">
      <c r="A3" s="9">
        <v>1</v>
      </c>
      <c r="B3" s="55" t="s">
        <v>37</v>
      </c>
      <c r="C3" s="56"/>
      <c r="D3" s="57"/>
      <c r="E3" s="58">
        <v>32.1</v>
      </c>
      <c r="F3" s="57">
        <v>20</v>
      </c>
      <c r="G3" s="57">
        <v>30</v>
      </c>
      <c r="H3" s="41"/>
      <c r="I3" s="42"/>
      <c r="J3" s="42"/>
      <c r="K3" s="42"/>
      <c r="L3" s="42"/>
      <c r="M3" s="43"/>
      <c r="N3" s="42"/>
      <c r="O3" s="42"/>
      <c r="P3" s="42"/>
      <c r="Q3" s="42"/>
      <c r="R3" s="41"/>
      <c r="S3" s="32"/>
      <c r="T3" s="32"/>
      <c r="U3" s="32"/>
      <c r="V3" s="32"/>
      <c r="W3" s="43"/>
      <c r="X3" s="32"/>
      <c r="Y3" s="32"/>
      <c r="Z3" s="42"/>
      <c r="AA3" s="42"/>
      <c r="AB3" s="41"/>
      <c r="AC3" s="42"/>
      <c r="AD3" s="42"/>
      <c r="AE3" s="42"/>
      <c r="AF3" s="42"/>
      <c r="AG3" s="43"/>
      <c r="AH3" s="42"/>
      <c r="AI3" s="42"/>
      <c r="AJ3" s="42"/>
      <c r="AK3" s="42"/>
      <c r="AL3" s="41"/>
      <c r="AM3" s="42"/>
      <c r="AN3" s="42"/>
      <c r="AO3" s="42"/>
      <c r="AP3" s="42"/>
      <c r="AQ3" s="43"/>
      <c r="AR3" s="42"/>
      <c r="AS3" s="42"/>
      <c r="AT3" s="42"/>
      <c r="AU3" s="42"/>
      <c r="AV3" s="41"/>
      <c r="AW3" s="42"/>
      <c r="AX3" s="42"/>
      <c r="AY3" s="42"/>
      <c r="AZ3" s="42"/>
      <c r="BA3" s="43"/>
      <c r="BB3" s="42"/>
      <c r="BC3" s="42"/>
      <c r="BD3" s="42"/>
      <c r="BE3" s="42"/>
      <c r="BF3" s="41"/>
      <c r="BG3" s="42"/>
      <c r="BH3" s="42"/>
      <c r="BI3" s="42"/>
      <c r="BJ3" s="42"/>
      <c r="BK3" s="43"/>
      <c r="BL3" s="42"/>
      <c r="BM3" s="42"/>
      <c r="BN3" s="42"/>
      <c r="BO3" s="42"/>
      <c r="BP3" s="41"/>
      <c r="BQ3" s="42"/>
      <c r="BR3" s="42"/>
      <c r="BS3" s="42"/>
      <c r="BT3" s="42"/>
      <c r="BU3" s="43"/>
      <c r="BV3" s="42"/>
      <c r="BW3" s="42"/>
      <c r="BX3" s="42"/>
      <c r="BY3" s="42"/>
      <c r="BZ3" s="46">
        <v>1</v>
      </c>
      <c r="CA3" s="44"/>
      <c r="CB3" s="44"/>
      <c r="CC3" s="44"/>
      <c r="CD3" s="44"/>
      <c r="CE3" s="44"/>
      <c r="CF3" s="44"/>
      <c r="CG3" s="44"/>
      <c r="CH3" s="44"/>
    </row>
    <row r="4" spans="1:86" s="45" customFormat="1" ht="139.5" customHeight="1">
      <c r="A4" s="12">
        <v>2</v>
      </c>
      <c r="B4" s="55" t="s">
        <v>38</v>
      </c>
      <c r="C4" s="56"/>
      <c r="D4" s="57"/>
      <c r="E4" s="58">
        <v>32.5</v>
      </c>
      <c r="F4" s="57">
        <v>20</v>
      </c>
      <c r="G4" s="57">
        <v>27</v>
      </c>
      <c r="H4" s="41"/>
      <c r="I4" s="42"/>
      <c r="J4" s="42"/>
      <c r="K4" s="42"/>
      <c r="L4" s="42"/>
      <c r="M4" s="43"/>
      <c r="N4" s="42"/>
      <c r="O4" s="42"/>
      <c r="P4" s="42"/>
      <c r="Q4" s="42"/>
      <c r="R4" s="41"/>
      <c r="S4" s="32"/>
      <c r="T4" s="32"/>
      <c r="U4" s="32"/>
      <c r="V4" s="32"/>
      <c r="W4" s="43"/>
      <c r="X4" s="32"/>
      <c r="Y4" s="32"/>
      <c r="Z4" s="42"/>
      <c r="AA4" s="42"/>
      <c r="AB4" s="41"/>
      <c r="AC4" s="42"/>
      <c r="AD4" s="42"/>
      <c r="AE4" s="42"/>
      <c r="AF4" s="42"/>
      <c r="AG4" s="43"/>
      <c r="AH4" s="42"/>
      <c r="AI4" s="42"/>
      <c r="AJ4" s="42"/>
      <c r="AK4" s="42"/>
      <c r="AL4" s="41"/>
      <c r="AM4" s="42"/>
      <c r="AN4" s="42"/>
      <c r="AO4" s="42"/>
      <c r="AP4" s="42"/>
      <c r="AQ4" s="43"/>
      <c r="AR4" s="42"/>
      <c r="AS4" s="42"/>
      <c r="AT4" s="42"/>
      <c r="AU4" s="42"/>
      <c r="AV4" s="41"/>
      <c r="AW4" s="42"/>
      <c r="AX4" s="42"/>
      <c r="AY4" s="42"/>
      <c r="AZ4" s="42"/>
      <c r="BA4" s="43"/>
      <c r="BB4" s="42"/>
      <c r="BC4" s="42"/>
      <c r="BD4" s="42"/>
      <c r="BE4" s="42"/>
      <c r="BF4" s="41"/>
      <c r="BG4" s="42"/>
      <c r="BH4" s="42"/>
      <c r="BI4" s="42"/>
      <c r="BJ4" s="42"/>
      <c r="BK4" s="43"/>
      <c r="BL4" s="42"/>
      <c r="BM4" s="42"/>
      <c r="BN4" s="42"/>
      <c r="BO4" s="42"/>
      <c r="BP4" s="41"/>
      <c r="BQ4" s="42"/>
      <c r="BR4" s="42"/>
      <c r="BS4" s="42"/>
      <c r="BT4" s="42"/>
      <c r="BU4" s="43"/>
      <c r="BV4" s="42"/>
      <c r="BW4" s="42"/>
      <c r="BX4" s="42"/>
      <c r="BY4" s="42"/>
      <c r="BZ4" s="46">
        <v>2</v>
      </c>
      <c r="CA4" s="44"/>
      <c r="CB4" s="44"/>
      <c r="CC4" s="44"/>
      <c r="CD4" s="44"/>
      <c r="CE4" s="44"/>
      <c r="CF4" s="44"/>
      <c r="CG4" s="44"/>
      <c r="CH4" s="44"/>
    </row>
    <row r="5" spans="1:86" s="45" customFormat="1" ht="139.5" customHeight="1">
      <c r="A5" s="9">
        <v>3</v>
      </c>
      <c r="B5" s="55" t="s">
        <v>39</v>
      </c>
      <c r="C5" s="56"/>
      <c r="D5" s="57"/>
      <c r="E5" s="58">
        <v>31</v>
      </c>
      <c r="F5" s="57">
        <v>20</v>
      </c>
      <c r="G5" s="57">
        <v>30</v>
      </c>
      <c r="H5" s="41"/>
      <c r="I5" s="42"/>
      <c r="J5" s="42"/>
      <c r="K5" s="42"/>
      <c r="L5" s="42"/>
      <c r="M5" s="43"/>
      <c r="N5" s="42"/>
      <c r="O5" s="42"/>
      <c r="P5" s="42"/>
      <c r="Q5" s="42"/>
      <c r="R5" s="41"/>
      <c r="S5" s="32"/>
      <c r="T5" s="32"/>
      <c r="U5" s="32"/>
      <c r="V5" s="32"/>
      <c r="W5" s="43"/>
      <c r="X5" s="32"/>
      <c r="Y5" s="32"/>
      <c r="Z5" s="42"/>
      <c r="AA5" s="42"/>
      <c r="AB5" s="41"/>
      <c r="AC5" s="42"/>
      <c r="AD5" s="42"/>
      <c r="AE5" s="42"/>
      <c r="AF5" s="42"/>
      <c r="AG5" s="43"/>
      <c r="AH5" s="42"/>
      <c r="AI5" s="42"/>
      <c r="AJ5" s="42"/>
      <c r="AK5" s="42"/>
      <c r="AL5" s="41"/>
      <c r="AM5" s="42"/>
      <c r="AN5" s="42"/>
      <c r="AO5" s="42"/>
      <c r="AP5" s="42"/>
      <c r="AQ5" s="43"/>
      <c r="AR5" s="42"/>
      <c r="AS5" s="42"/>
      <c r="AT5" s="42"/>
      <c r="AU5" s="42"/>
      <c r="AV5" s="41"/>
      <c r="AW5" s="42"/>
      <c r="AX5" s="42"/>
      <c r="AY5" s="42"/>
      <c r="AZ5" s="42"/>
      <c r="BA5" s="43"/>
      <c r="BB5" s="42"/>
      <c r="BC5" s="42"/>
      <c r="BD5" s="42"/>
      <c r="BE5" s="42"/>
      <c r="BF5" s="41"/>
      <c r="BG5" s="42"/>
      <c r="BH5" s="42"/>
      <c r="BI5" s="42"/>
      <c r="BJ5" s="42"/>
      <c r="BK5" s="43"/>
      <c r="BL5" s="42"/>
      <c r="BM5" s="42"/>
      <c r="BN5" s="42"/>
      <c r="BO5" s="42"/>
      <c r="BP5" s="41"/>
      <c r="BQ5" s="42"/>
      <c r="BR5" s="42"/>
      <c r="BS5" s="42"/>
      <c r="BT5" s="42"/>
      <c r="BU5" s="43"/>
      <c r="BV5" s="42"/>
      <c r="BW5" s="42"/>
      <c r="BX5" s="42"/>
      <c r="BY5" s="42"/>
      <c r="BZ5" s="46">
        <v>3</v>
      </c>
      <c r="CA5" s="44"/>
      <c r="CB5" s="44"/>
      <c r="CC5" s="44"/>
      <c r="CD5" s="44"/>
      <c r="CE5" s="44"/>
      <c r="CF5" s="44"/>
      <c r="CG5" s="44"/>
      <c r="CH5" s="44"/>
    </row>
    <row r="6" spans="1:86" s="45" customFormat="1" ht="139.5" customHeight="1">
      <c r="A6" s="12">
        <v>4</v>
      </c>
      <c r="B6" s="55" t="s">
        <v>40</v>
      </c>
      <c r="C6" s="56"/>
      <c r="D6" s="57"/>
      <c r="E6" s="58">
        <v>33.4</v>
      </c>
      <c r="F6" s="57">
        <v>25</v>
      </c>
      <c r="G6" s="57">
        <v>35</v>
      </c>
      <c r="H6" s="41"/>
      <c r="I6" s="42"/>
      <c r="J6" s="42"/>
      <c r="K6" s="42"/>
      <c r="L6" s="42"/>
      <c r="M6" s="43"/>
      <c r="N6" s="42"/>
      <c r="O6" s="42"/>
      <c r="P6" s="42"/>
      <c r="Q6" s="42"/>
      <c r="R6" s="41"/>
      <c r="S6" s="32"/>
      <c r="T6" s="32"/>
      <c r="U6" s="32"/>
      <c r="V6" s="32"/>
      <c r="W6" s="43"/>
      <c r="X6" s="32"/>
      <c r="Y6" s="32"/>
      <c r="Z6" s="42"/>
      <c r="AA6" s="42"/>
      <c r="AB6" s="41"/>
      <c r="AC6" s="42"/>
      <c r="AD6" s="42"/>
      <c r="AE6" s="42"/>
      <c r="AF6" s="42"/>
      <c r="AG6" s="43"/>
      <c r="AH6" s="42"/>
      <c r="AI6" s="42"/>
      <c r="AJ6" s="42"/>
      <c r="AK6" s="42"/>
      <c r="AL6" s="41"/>
      <c r="AM6" s="42"/>
      <c r="AN6" s="42"/>
      <c r="AO6" s="42"/>
      <c r="AP6" s="42"/>
      <c r="AQ6" s="43"/>
      <c r="AR6" s="42"/>
      <c r="AS6" s="42"/>
      <c r="AT6" s="42"/>
      <c r="AU6" s="42"/>
      <c r="AV6" s="41"/>
      <c r="AW6" s="42"/>
      <c r="AX6" s="42"/>
      <c r="AY6" s="42"/>
      <c r="AZ6" s="42"/>
      <c r="BA6" s="43"/>
      <c r="BB6" s="42"/>
      <c r="BC6" s="42"/>
      <c r="BD6" s="42"/>
      <c r="BE6" s="42"/>
      <c r="BF6" s="41"/>
      <c r="BG6" s="42"/>
      <c r="BH6" s="42"/>
      <c r="BI6" s="42"/>
      <c r="BJ6" s="42"/>
      <c r="BK6" s="43"/>
      <c r="BL6" s="42"/>
      <c r="BM6" s="42"/>
      <c r="BN6" s="42"/>
      <c r="BO6" s="42"/>
      <c r="BP6" s="41"/>
      <c r="BQ6" s="42"/>
      <c r="BR6" s="42"/>
      <c r="BS6" s="42"/>
      <c r="BT6" s="42"/>
      <c r="BU6" s="43"/>
      <c r="BV6" s="42"/>
      <c r="BW6" s="42"/>
      <c r="BX6" s="42"/>
      <c r="BY6" s="42"/>
      <c r="BZ6" s="46">
        <v>4</v>
      </c>
      <c r="CA6" s="44"/>
      <c r="CB6" s="44"/>
      <c r="CC6" s="44"/>
      <c r="CD6" s="44"/>
      <c r="CE6" s="44"/>
      <c r="CF6" s="44"/>
      <c r="CG6" s="44"/>
      <c r="CH6" s="44"/>
    </row>
    <row r="7" spans="1:86" s="45" customFormat="1" ht="139.5" customHeight="1">
      <c r="A7" s="9">
        <v>5</v>
      </c>
      <c r="B7" s="55" t="s">
        <v>41</v>
      </c>
      <c r="C7" s="56"/>
      <c r="D7" s="57"/>
      <c r="E7" s="58">
        <v>39.9</v>
      </c>
      <c r="F7" s="57">
        <v>6</v>
      </c>
      <c r="G7" s="57">
        <v>10</v>
      </c>
      <c r="H7" s="41"/>
      <c r="I7" s="42"/>
      <c r="J7" s="42"/>
      <c r="K7" s="42"/>
      <c r="L7" s="42"/>
      <c r="M7" s="43"/>
      <c r="N7" s="42"/>
      <c r="O7" s="42"/>
      <c r="P7" s="42"/>
      <c r="Q7" s="42"/>
      <c r="R7" s="41"/>
      <c r="S7" s="32"/>
      <c r="T7" s="32"/>
      <c r="U7" s="32"/>
      <c r="V7" s="32"/>
      <c r="W7" s="43"/>
      <c r="X7" s="32"/>
      <c r="Y7" s="32"/>
      <c r="Z7" s="42"/>
      <c r="AA7" s="42"/>
      <c r="AB7" s="41"/>
      <c r="AC7" s="42"/>
      <c r="AD7" s="42"/>
      <c r="AE7" s="42"/>
      <c r="AF7" s="42"/>
      <c r="AG7" s="43"/>
      <c r="AH7" s="42"/>
      <c r="AI7" s="42"/>
      <c r="AJ7" s="42"/>
      <c r="AK7" s="42"/>
      <c r="AL7" s="41"/>
      <c r="AM7" s="42"/>
      <c r="AN7" s="42"/>
      <c r="AO7" s="42"/>
      <c r="AP7" s="42"/>
      <c r="AQ7" s="43"/>
      <c r="AR7" s="42"/>
      <c r="AS7" s="42"/>
      <c r="AT7" s="42"/>
      <c r="AU7" s="42"/>
      <c r="AV7" s="41"/>
      <c r="AW7" s="42"/>
      <c r="AX7" s="42"/>
      <c r="AY7" s="42"/>
      <c r="AZ7" s="42"/>
      <c r="BA7" s="43"/>
      <c r="BB7" s="42"/>
      <c r="BC7" s="42"/>
      <c r="BD7" s="42"/>
      <c r="BE7" s="42"/>
      <c r="BF7" s="41"/>
      <c r="BG7" s="42"/>
      <c r="BH7" s="42"/>
      <c r="BI7" s="42"/>
      <c r="BJ7" s="42"/>
      <c r="BK7" s="43"/>
      <c r="BL7" s="42"/>
      <c r="BM7" s="42"/>
      <c r="BN7" s="42"/>
      <c r="BO7" s="42"/>
      <c r="BP7" s="41"/>
      <c r="BQ7" s="42"/>
      <c r="BR7" s="42"/>
      <c r="BS7" s="42"/>
      <c r="BT7" s="42"/>
      <c r="BU7" s="43"/>
      <c r="BV7" s="42"/>
      <c r="BW7" s="42"/>
      <c r="BX7" s="42"/>
      <c r="BY7" s="42"/>
      <c r="BZ7" s="46">
        <v>5</v>
      </c>
      <c r="CA7" s="44"/>
      <c r="CB7" s="44"/>
      <c r="CC7" s="44"/>
      <c r="CD7" s="44"/>
      <c r="CE7" s="44"/>
      <c r="CF7" s="44"/>
      <c r="CG7" s="44"/>
      <c r="CH7" s="44"/>
    </row>
    <row r="8" spans="1:86" s="45" customFormat="1" ht="139.5" customHeight="1">
      <c r="A8" s="12">
        <v>6</v>
      </c>
      <c r="B8" s="55" t="s">
        <v>42</v>
      </c>
      <c r="C8" s="56"/>
      <c r="D8" s="57"/>
      <c r="E8" s="58">
        <v>36.8</v>
      </c>
      <c r="F8" s="57">
        <v>6</v>
      </c>
      <c r="G8" s="57">
        <v>6</v>
      </c>
      <c r="H8" s="41"/>
      <c r="I8" s="42"/>
      <c r="J8" s="42"/>
      <c r="K8" s="42"/>
      <c r="L8" s="42"/>
      <c r="M8" s="43"/>
      <c r="N8" s="42"/>
      <c r="O8" s="42"/>
      <c r="P8" s="42"/>
      <c r="Q8" s="42"/>
      <c r="R8" s="41"/>
      <c r="S8" s="32"/>
      <c r="T8" s="32"/>
      <c r="U8" s="32"/>
      <c r="V8" s="32"/>
      <c r="W8" s="43"/>
      <c r="X8" s="32"/>
      <c r="Y8" s="32"/>
      <c r="Z8" s="42"/>
      <c r="AA8" s="42"/>
      <c r="AB8" s="41"/>
      <c r="AC8" s="42"/>
      <c r="AD8" s="42"/>
      <c r="AE8" s="42"/>
      <c r="AF8" s="42"/>
      <c r="AG8" s="43"/>
      <c r="AH8" s="42"/>
      <c r="AI8" s="42"/>
      <c r="AJ8" s="42"/>
      <c r="AK8" s="42"/>
      <c r="AL8" s="41"/>
      <c r="AM8" s="42"/>
      <c r="AN8" s="42"/>
      <c r="AO8" s="42"/>
      <c r="AP8" s="42"/>
      <c r="AQ8" s="43"/>
      <c r="AR8" s="42"/>
      <c r="AS8" s="42"/>
      <c r="AT8" s="42"/>
      <c r="AU8" s="42"/>
      <c r="AV8" s="41"/>
      <c r="AW8" s="42"/>
      <c r="AX8" s="42"/>
      <c r="AY8" s="42"/>
      <c r="AZ8" s="42"/>
      <c r="BA8" s="43"/>
      <c r="BB8" s="42"/>
      <c r="BC8" s="42"/>
      <c r="BD8" s="42"/>
      <c r="BE8" s="42"/>
      <c r="BF8" s="41"/>
      <c r="BG8" s="42"/>
      <c r="BH8" s="42"/>
      <c r="BI8" s="42"/>
      <c r="BJ8" s="42"/>
      <c r="BK8" s="43"/>
      <c r="BL8" s="42"/>
      <c r="BM8" s="42"/>
      <c r="BN8" s="42"/>
      <c r="BO8" s="42"/>
      <c r="BP8" s="41"/>
      <c r="BQ8" s="42"/>
      <c r="BR8" s="42"/>
      <c r="BS8" s="42"/>
      <c r="BT8" s="42"/>
      <c r="BU8" s="43"/>
      <c r="BV8" s="42"/>
      <c r="BW8" s="42"/>
      <c r="BX8" s="42"/>
      <c r="BY8" s="42"/>
      <c r="BZ8" s="46">
        <v>6</v>
      </c>
      <c r="CA8" s="44"/>
      <c r="CB8" s="44"/>
      <c r="CC8" s="44"/>
      <c r="CD8" s="44"/>
      <c r="CE8" s="44"/>
      <c r="CF8" s="44"/>
      <c r="CG8" s="44"/>
      <c r="CH8" s="44"/>
    </row>
    <row r="9" spans="1:86" s="45" customFormat="1" ht="139.5" customHeight="1">
      <c r="A9" s="9">
        <v>7</v>
      </c>
      <c r="B9" s="55" t="s">
        <v>43</v>
      </c>
      <c r="C9" s="56"/>
      <c r="D9" s="57"/>
      <c r="E9" s="58">
        <v>37.1</v>
      </c>
      <c r="F9" s="57">
        <v>10</v>
      </c>
      <c r="G9" s="57">
        <v>13</v>
      </c>
      <c r="H9" s="41"/>
      <c r="I9" s="42"/>
      <c r="J9" s="42"/>
      <c r="K9" s="42"/>
      <c r="L9" s="42"/>
      <c r="M9" s="43"/>
      <c r="N9" s="42"/>
      <c r="O9" s="42"/>
      <c r="P9" s="42"/>
      <c r="Q9" s="42"/>
      <c r="R9" s="41"/>
      <c r="S9" s="32"/>
      <c r="T9" s="32"/>
      <c r="U9" s="32"/>
      <c r="V9" s="32"/>
      <c r="W9" s="43"/>
      <c r="X9" s="32"/>
      <c r="Y9" s="32"/>
      <c r="Z9" s="42"/>
      <c r="AA9" s="42"/>
      <c r="AB9" s="41"/>
      <c r="AC9" s="42"/>
      <c r="AD9" s="42"/>
      <c r="AE9" s="42"/>
      <c r="AF9" s="42"/>
      <c r="AG9" s="43"/>
      <c r="AH9" s="42"/>
      <c r="AI9" s="42"/>
      <c r="AJ9" s="42"/>
      <c r="AK9" s="42"/>
      <c r="AL9" s="41"/>
      <c r="AM9" s="42"/>
      <c r="AN9" s="42"/>
      <c r="AO9" s="42"/>
      <c r="AP9" s="42"/>
      <c r="AQ9" s="43"/>
      <c r="AR9" s="42"/>
      <c r="AS9" s="42"/>
      <c r="AT9" s="42"/>
      <c r="AU9" s="42"/>
      <c r="AV9" s="41"/>
      <c r="AW9" s="42"/>
      <c r="AX9" s="42"/>
      <c r="AY9" s="42"/>
      <c r="AZ9" s="42"/>
      <c r="BA9" s="43"/>
      <c r="BB9" s="42"/>
      <c r="BC9" s="42"/>
      <c r="BD9" s="42"/>
      <c r="BE9" s="42"/>
      <c r="BF9" s="41"/>
      <c r="BG9" s="42"/>
      <c r="BH9" s="42"/>
      <c r="BI9" s="42"/>
      <c r="BJ9" s="42"/>
      <c r="BK9" s="43"/>
      <c r="BL9" s="42"/>
      <c r="BM9" s="42"/>
      <c r="BN9" s="42"/>
      <c r="BO9" s="42"/>
      <c r="BP9" s="41"/>
      <c r="BQ9" s="42"/>
      <c r="BR9" s="42"/>
      <c r="BS9" s="42"/>
      <c r="BT9" s="42"/>
      <c r="BU9" s="43"/>
      <c r="BV9" s="42"/>
      <c r="BW9" s="42"/>
      <c r="BX9" s="42"/>
      <c r="BY9" s="42"/>
      <c r="BZ9" s="46">
        <v>7</v>
      </c>
      <c r="CA9" s="44"/>
      <c r="CB9" s="44"/>
      <c r="CC9" s="44"/>
      <c r="CD9" s="44"/>
      <c r="CE9" s="44"/>
      <c r="CF9" s="44"/>
      <c r="CG9" s="44"/>
      <c r="CH9" s="44"/>
    </row>
    <row r="10" spans="1:86" s="45" customFormat="1" ht="139.5" customHeight="1">
      <c r="A10" s="12">
        <v>8</v>
      </c>
      <c r="B10" s="55" t="s">
        <v>44</v>
      </c>
      <c r="C10" s="56"/>
      <c r="D10" s="57"/>
      <c r="E10" s="58">
        <v>37.4</v>
      </c>
      <c r="F10" s="57">
        <v>13</v>
      </c>
      <c r="G10" s="57">
        <v>15</v>
      </c>
      <c r="H10" s="41"/>
      <c r="I10" s="42"/>
      <c r="J10" s="42"/>
      <c r="K10" s="42"/>
      <c r="L10" s="42"/>
      <c r="M10" s="43"/>
      <c r="N10" s="42"/>
      <c r="O10" s="42"/>
      <c r="P10" s="42"/>
      <c r="Q10" s="42"/>
      <c r="R10" s="41"/>
      <c r="S10" s="32"/>
      <c r="T10" s="32"/>
      <c r="U10" s="32"/>
      <c r="V10" s="32"/>
      <c r="W10" s="43"/>
      <c r="X10" s="32"/>
      <c r="Y10" s="32"/>
      <c r="Z10" s="42"/>
      <c r="AA10" s="42"/>
      <c r="AB10" s="41"/>
      <c r="AC10" s="42"/>
      <c r="AD10" s="42"/>
      <c r="AE10" s="42"/>
      <c r="AF10" s="42"/>
      <c r="AG10" s="43"/>
      <c r="AH10" s="42"/>
      <c r="AI10" s="42"/>
      <c r="AJ10" s="42"/>
      <c r="AK10" s="42"/>
      <c r="AL10" s="41"/>
      <c r="AM10" s="42"/>
      <c r="AN10" s="42"/>
      <c r="AO10" s="42"/>
      <c r="AP10" s="42"/>
      <c r="AQ10" s="43"/>
      <c r="AR10" s="42"/>
      <c r="AS10" s="42"/>
      <c r="AT10" s="42"/>
      <c r="AU10" s="42"/>
      <c r="AV10" s="41"/>
      <c r="AW10" s="42"/>
      <c r="AX10" s="42"/>
      <c r="AY10" s="42"/>
      <c r="AZ10" s="42"/>
      <c r="BA10" s="43"/>
      <c r="BB10" s="42"/>
      <c r="BC10" s="42"/>
      <c r="BD10" s="42"/>
      <c r="BE10" s="42"/>
      <c r="BF10" s="41"/>
      <c r="BG10" s="42"/>
      <c r="BH10" s="42"/>
      <c r="BI10" s="42"/>
      <c r="BJ10" s="42"/>
      <c r="BK10" s="43"/>
      <c r="BL10" s="42"/>
      <c r="BM10" s="42"/>
      <c r="BN10" s="42"/>
      <c r="BO10" s="42"/>
      <c r="BP10" s="41"/>
      <c r="BQ10" s="42"/>
      <c r="BR10" s="42"/>
      <c r="BS10" s="42"/>
      <c r="BT10" s="42"/>
      <c r="BU10" s="43"/>
      <c r="BV10" s="42"/>
      <c r="BW10" s="42"/>
      <c r="BX10" s="42"/>
      <c r="BY10" s="42"/>
      <c r="BZ10" s="46">
        <v>8</v>
      </c>
      <c r="CA10" s="44"/>
      <c r="CB10" s="44"/>
      <c r="CC10" s="44"/>
      <c r="CD10" s="44"/>
      <c r="CE10" s="44"/>
      <c r="CF10" s="44"/>
      <c r="CG10" s="44"/>
      <c r="CH10" s="44"/>
    </row>
    <row r="11" spans="1:86" s="45" customFormat="1" ht="139.5" customHeight="1">
      <c r="A11" s="9">
        <v>9</v>
      </c>
      <c r="B11" s="55" t="s">
        <v>45</v>
      </c>
      <c r="C11" s="56"/>
      <c r="D11" s="57" t="s">
        <v>36</v>
      </c>
      <c r="E11" s="58">
        <v>42.6</v>
      </c>
      <c r="F11" s="57">
        <v>35</v>
      </c>
      <c r="G11" s="57">
        <v>45</v>
      </c>
      <c r="H11" s="41"/>
      <c r="I11" s="42"/>
      <c r="J11" s="42"/>
      <c r="K11" s="42"/>
      <c r="L11" s="42"/>
      <c r="M11" s="43"/>
      <c r="N11" s="42"/>
      <c r="O11" s="42"/>
      <c r="P11" s="42"/>
      <c r="Q11" s="42"/>
      <c r="R11" s="41"/>
      <c r="S11" s="32"/>
      <c r="T11" s="32"/>
      <c r="U11" s="32"/>
      <c r="V11" s="32"/>
      <c r="W11" s="43"/>
      <c r="X11" s="32"/>
      <c r="Y11" s="32"/>
      <c r="Z11" s="42"/>
      <c r="AA11" s="42"/>
      <c r="AB11" s="41"/>
      <c r="AC11" s="42"/>
      <c r="AD11" s="42"/>
      <c r="AE11" s="42"/>
      <c r="AF11" s="42"/>
      <c r="AG11" s="43"/>
      <c r="AH11" s="42"/>
      <c r="AI11" s="42"/>
      <c r="AJ11" s="42"/>
      <c r="AK11" s="42"/>
      <c r="AL11" s="41"/>
      <c r="AM11" s="42"/>
      <c r="AN11" s="42"/>
      <c r="AO11" s="42"/>
      <c r="AP11" s="42"/>
      <c r="AQ11" s="43"/>
      <c r="AR11" s="42"/>
      <c r="AS11" s="42"/>
      <c r="AT11" s="42"/>
      <c r="AU11" s="42"/>
      <c r="AV11" s="41"/>
      <c r="AW11" s="42"/>
      <c r="AX11" s="42"/>
      <c r="AY11" s="42"/>
      <c r="AZ11" s="42"/>
      <c r="BA11" s="43"/>
      <c r="BB11" s="42"/>
      <c r="BC11" s="42"/>
      <c r="BD11" s="42"/>
      <c r="BE11" s="42"/>
      <c r="BF11" s="41"/>
      <c r="BG11" s="42"/>
      <c r="BH11" s="42"/>
      <c r="BI11" s="42"/>
      <c r="BJ11" s="42"/>
      <c r="BK11" s="43"/>
      <c r="BL11" s="42"/>
      <c r="BM11" s="42"/>
      <c r="BN11" s="42"/>
      <c r="BO11" s="42"/>
      <c r="BP11" s="41"/>
      <c r="BQ11" s="42"/>
      <c r="BR11" s="42"/>
      <c r="BS11" s="42"/>
      <c r="BT11" s="42"/>
      <c r="BU11" s="43"/>
      <c r="BV11" s="42"/>
      <c r="BW11" s="42"/>
      <c r="BX11" s="42"/>
      <c r="BY11" s="42"/>
      <c r="BZ11" s="46">
        <v>9</v>
      </c>
      <c r="CA11" s="44"/>
      <c r="CB11" s="44"/>
      <c r="CC11" s="44"/>
      <c r="CD11" s="44"/>
      <c r="CE11" s="44"/>
      <c r="CF11" s="44"/>
      <c r="CG11" s="44"/>
      <c r="CH11" s="44"/>
    </row>
    <row r="12" spans="1:86" s="45" customFormat="1" ht="139.5" customHeight="1">
      <c r="A12" s="12">
        <v>10</v>
      </c>
      <c r="B12" s="55" t="s">
        <v>46</v>
      </c>
      <c r="C12" s="56"/>
      <c r="D12" s="57"/>
      <c r="E12" s="58">
        <v>42.7</v>
      </c>
      <c r="F12" s="57">
        <v>40</v>
      </c>
      <c r="G12" s="57">
        <v>45</v>
      </c>
      <c r="H12" s="41"/>
      <c r="I12" s="42"/>
      <c r="J12" s="42"/>
      <c r="K12" s="42"/>
      <c r="L12" s="42"/>
      <c r="M12" s="43"/>
      <c r="N12" s="42"/>
      <c r="O12" s="42"/>
      <c r="P12" s="42"/>
      <c r="Q12" s="42"/>
      <c r="R12" s="41"/>
      <c r="S12" s="32"/>
      <c r="T12" s="32"/>
      <c r="U12" s="32"/>
      <c r="V12" s="32"/>
      <c r="W12" s="43"/>
      <c r="X12" s="32"/>
      <c r="Y12" s="32"/>
      <c r="Z12" s="42"/>
      <c r="AA12" s="42"/>
      <c r="AB12" s="41"/>
      <c r="AC12" s="42"/>
      <c r="AD12" s="42"/>
      <c r="AE12" s="42"/>
      <c r="AF12" s="42"/>
      <c r="AG12" s="43"/>
      <c r="AH12" s="42"/>
      <c r="AI12" s="42"/>
      <c r="AJ12" s="42"/>
      <c r="AK12" s="42"/>
      <c r="AL12" s="41"/>
      <c r="AM12" s="42"/>
      <c r="AN12" s="42"/>
      <c r="AO12" s="42"/>
      <c r="AP12" s="42"/>
      <c r="AQ12" s="43"/>
      <c r="AR12" s="42"/>
      <c r="AS12" s="42"/>
      <c r="AT12" s="42"/>
      <c r="AU12" s="42"/>
      <c r="AV12" s="41"/>
      <c r="AW12" s="42"/>
      <c r="AX12" s="42"/>
      <c r="AY12" s="42"/>
      <c r="AZ12" s="42"/>
      <c r="BA12" s="43"/>
      <c r="BB12" s="42"/>
      <c r="BC12" s="42"/>
      <c r="BD12" s="42"/>
      <c r="BE12" s="42"/>
      <c r="BF12" s="41"/>
      <c r="BG12" s="42"/>
      <c r="BH12" s="42"/>
      <c r="BI12" s="42"/>
      <c r="BJ12" s="42"/>
      <c r="BK12" s="43"/>
      <c r="BL12" s="42"/>
      <c r="BM12" s="42"/>
      <c r="BN12" s="42"/>
      <c r="BO12" s="42"/>
      <c r="BP12" s="41"/>
      <c r="BQ12" s="42"/>
      <c r="BR12" s="42"/>
      <c r="BS12" s="42"/>
      <c r="BT12" s="42"/>
      <c r="BU12" s="43"/>
      <c r="BV12" s="42"/>
      <c r="BW12" s="42"/>
      <c r="BX12" s="42"/>
      <c r="BY12" s="42"/>
      <c r="BZ12" s="46">
        <v>10</v>
      </c>
      <c r="CA12" s="44"/>
      <c r="CB12" s="44"/>
      <c r="CC12" s="44"/>
      <c r="CD12" s="44"/>
      <c r="CE12" s="44"/>
      <c r="CF12" s="44"/>
      <c r="CG12" s="44"/>
      <c r="CH12" s="44"/>
    </row>
    <row r="13" spans="1:86" s="45" customFormat="1" ht="139.5" customHeight="1">
      <c r="A13" s="9">
        <v>11</v>
      </c>
      <c r="B13" s="55" t="s">
        <v>48</v>
      </c>
      <c r="C13" s="56"/>
      <c r="D13" s="57"/>
      <c r="E13" s="58">
        <v>41.6</v>
      </c>
      <c r="F13" s="57">
        <v>15</v>
      </c>
      <c r="G13" s="57">
        <v>20</v>
      </c>
      <c r="H13" s="41"/>
      <c r="I13" s="42"/>
      <c r="J13" s="42"/>
      <c r="K13" s="42"/>
      <c r="L13" s="42"/>
      <c r="M13" s="43"/>
      <c r="N13" s="42"/>
      <c r="O13" s="42"/>
      <c r="P13" s="42"/>
      <c r="Q13" s="42"/>
      <c r="R13" s="41"/>
      <c r="S13" s="32"/>
      <c r="T13" s="32"/>
      <c r="U13" s="32"/>
      <c r="V13" s="32"/>
      <c r="W13" s="43"/>
      <c r="X13" s="32"/>
      <c r="Y13" s="32"/>
      <c r="Z13" s="42"/>
      <c r="AA13" s="42"/>
      <c r="AB13" s="41"/>
      <c r="AC13" s="42"/>
      <c r="AD13" s="42"/>
      <c r="AE13" s="42"/>
      <c r="AF13" s="42"/>
      <c r="AG13" s="43"/>
      <c r="AH13" s="42"/>
      <c r="AI13" s="42"/>
      <c r="AJ13" s="42"/>
      <c r="AK13" s="42"/>
      <c r="AL13" s="41"/>
      <c r="AM13" s="42"/>
      <c r="AN13" s="42"/>
      <c r="AO13" s="42"/>
      <c r="AP13" s="42"/>
      <c r="AQ13" s="43"/>
      <c r="AR13" s="42"/>
      <c r="AS13" s="42"/>
      <c r="AT13" s="42"/>
      <c r="AU13" s="42"/>
      <c r="AV13" s="41"/>
      <c r="AW13" s="42"/>
      <c r="AX13" s="42"/>
      <c r="AY13" s="42"/>
      <c r="AZ13" s="42"/>
      <c r="BA13" s="43"/>
      <c r="BB13" s="42"/>
      <c r="BC13" s="42"/>
      <c r="BD13" s="42"/>
      <c r="BE13" s="42"/>
      <c r="BF13" s="41"/>
      <c r="BG13" s="42"/>
      <c r="BH13" s="42"/>
      <c r="BI13" s="42"/>
      <c r="BJ13" s="42"/>
      <c r="BK13" s="43"/>
      <c r="BL13" s="42"/>
      <c r="BM13" s="42"/>
      <c r="BN13" s="42"/>
      <c r="BO13" s="42"/>
      <c r="BP13" s="41"/>
      <c r="BQ13" s="42"/>
      <c r="BR13" s="42"/>
      <c r="BS13" s="42"/>
      <c r="BT13" s="42"/>
      <c r="BU13" s="43"/>
      <c r="BV13" s="42"/>
      <c r="BW13" s="42"/>
      <c r="BX13" s="42"/>
      <c r="BY13" s="42"/>
      <c r="BZ13" s="46">
        <v>11</v>
      </c>
      <c r="CA13" s="44"/>
      <c r="CB13" s="44"/>
      <c r="CC13" s="44"/>
      <c r="CD13" s="44"/>
      <c r="CE13" s="44"/>
      <c r="CF13" s="44"/>
      <c r="CG13" s="44"/>
      <c r="CH13" s="44"/>
    </row>
    <row r="14" spans="1:86" s="45" customFormat="1" ht="139.5" customHeight="1">
      <c r="A14" s="12">
        <v>12</v>
      </c>
      <c r="B14" s="55" t="s">
        <v>47</v>
      </c>
      <c r="C14" s="56"/>
      <c r="D14" s="57"/>
      <c r="E14" s="58">
        <v>48</v>
      </c>
      <c r="F14" s="57">
        <v>32</v>
      </c>
      <c r="G14" s="57">
        <v>42</v>
      </c>
      <c r="H14" s="41"/>
      <c r="I14" s="42"/>
      <c r="J14" s="42"/>
      <c r="K14" s="42"/>
      <c r="L14" s="42"/>
      <c r="M14" s="43"/>
      <c r="N14" s="42"/>
      <c r="O14" s="42"/>
      <c r="P14" s="42"/>
      <c r="Q14" s="42"/>
      <c r="R14" s="41"/>
      <c r="S14" s="32"/>
      <c r="T14" s="32"/>
      <c r="U14" s="32"/>
      <c r="V14" s="32"/>
      <c r="W14" s="43"/>
      <c r="X14" s="32"/>
      <c r="Y14" s="32"/>
      <c r="Z14" s="42"/>
      <c r="AA14" s="42"/>
      <c r="AB14" s="41"/>
      <c r="AC14" s="42"/>
      <c r="AD14" s="42"/>
      <c r="AE14" s="42"/>
      <c r="AF14" s="42"/>
      <c r="AG14" s="43"/>
      <c r="AH14" s="42"/>
      <c r="AI14" s="42"/>
      <c r="AJ14" s="42"/>
      <c r="AK14" s="42"/>
      <c r="AL14" s="41"/>
      <c r="AM14" s="42"/>
      <c r="AN14" s="42"/>
      <c r="AO14" s="42"/>
      <c r="AP14" s="42"/>
      <c r="AQ14" s="43"/>
      <c r="AR14" s="42"/>
      <c r="AS14" s="42"/>
      <c r="AT14" s="42"/>
      <c r="AU14" s="42"/>
      <c r="AV14" s="41"/>
      <c r="AW14" s="42"/>
      <c r="AX14" s="42"/>
      <c r="AY14" s="42"/>
      <c r="AZ14" s="42"/>
      <c r="BA14" s="43"/>
      <c r="BB14" s="42"/>
      <c r="BC14" s="42"/>
      <c r="BD14" s="42"/>
      <c r="BE14" s="42"/>
      <c r="BF14" s="41"/>
      <c r="BG14" s="42"/>
      <c r="BH14" s="42"/>
      <c r="BI14" s="42"/>
      <c r="BJ14" s="42"/>
      <c r="BK14" s="43"/>
      <c r="BL14" s="42"/>
      <c r="BM14" s="42"/>
      <c r="BN14" s="42"/>
      <c r="BO14" s="42"/>
      <c r="BP14" s="41"/>
      <c r="BQ14" s="42"/>
      <c r="BR14" s="42"/>
      <c r="BS14" s="42"/>
      <c r="BT14" s="42"/>
      <c r="BU14" s="43"/>
      <c r="BV14" s="42"/>
      <c r="BW14" s="42"/>
      <c r="BX14" s="42"/>
      <c r="BY14" s="42"/>
      <c r="BZ14" s="46">
        <v>12</v>
      </c>
      <c r="CA14" s="44"/>
      <c r="CB14" s="44"/>
      <c r="CC14" s="44"/>
      <c r="CD14" s="44"/>
      <c r="CE14" s="44"/>
      <c r="CF14" s="44"/>
      <c r="CG14" s="44"/>
      <c r="CH14" s="44"/>
    </row>
    <row r="15" spans="1:86" s="45" customFormat="1" ht="139.5" customHeight="1">
      <c r="A15" s="9">
        <v>13</v>
      </c>
      <c r="B15" s="55" t="s">
        <v>49</v>
      </c>
      <c r="C15" s="56"/>
      <c r="D15" s="57" t="s">
        <v>52</v>
      </c>
      <c r="E15" s="58">
        <v>46.2</v>
      </c>
      <c r="F15" s="57">
        <v>12</v>
      </c>
      <c r="G15" s="57">
        <v>18</v>
      </c>
      <c r="H15" s="41"/>
      <c r="I15" s="42"/>
      <c r="J15" s="42"/>
      <c r="K15" s="42"/>
      <c r="L15" s="42"/>
      <c r="M15" s="43"/>
      <c r="N15" s="42"/>
      <c r="O15" s="42"/>
      <c r="P15" s="42"/>
      <c r="Q15" s="42"/>
      <c r="R15" s="41"/>
      <c r="S15" s="32"/>
      <c r="T15" s="32"/>
      <c r="U15" s="32"/>
      <c r="V15" s="32"/>
      <c r="W15" s="43"/>
      <c r="X15" s="32"/>
      <c r="Y15" s="32"/>
      <c r="Z15" s="42"/>
      <c r="AA15" s="42"/>
      <c r="AB15" s="41"/>
      <c r="AC15" s="42"/>
      <c r="AD15" s="42"/>
      <c r="AE15" s="42"/>
      <c r="AF15" s="42"/>
      <c r="AG15" s="43"/>
      <c r="AH15" s="42"/>
      <c r="AI15" s="42"/>
      <c r="AJ15" s="42"/>
      <c r="AK15" s="42"/>
      <c r="AL15" s="41"/>
      <c r="AM15" s="42"/>
      <c r="AN15" s="42"/>
      <c r="AO15" s="42"/>
      <c r="AP15" s="42"/>
      <c r="AQ15" s="43"/>
      <c r="AR15" s="42"/>
      <c r="AS15" s="42"/>
      <c r="AT15" s="42"/>
      <c r="AU15" s="42"/>
      <c r="AV15" s="41"/>
      <c r="AW15" s="42"/>
      <c r="AX15" s="42"/>
      <c r="AY15" s="42"/>
      <c r="AZ15" s="42"/>
      <c r="BA15" s="43"/>
      <c r="BB15" s="42"/>
      <c r="BC15" s="42"/>
      <c r="BD15" s="42"/>
      <c r="BE15" s="42"/>
      <c r="BF15" s="41"/>
      <c r="BG15" s="42"/>
      <c r="BH15" s="42"/>
      <c r="BI15" s="42"/>
      <c r="BJ15" s="42"/>
      <c r="BK15" s="43"/>
      <c r="BL15" s="42"/>
      <c r="BM15" s="42"/>
      <c r="BN15" s="42"/>
      <c r="BO15" s="42"/>
      <c r="BP15" s="41"/>
      <c r="BQ15" s="42"/>
      <c r="BR15" s="42"/>
      <c r="BS15" s="42"/>
      <c r="BT15" s="42"/>
      <c r="BU15" s="43"/>
      <c r="BV15" s="42"/>
      <c r="BW15" s="42"/>
      <c r="BX15" s="42"/>
      <c r="BY15" s="42"/>
      <c r="BZ15" s="46">
        <v>13</v>
      </c>
      <c r="CA15" s="44"/>
      <c r="CB15" s="44"/>
      <c r="CC15" s="44"/>
      <c r="CD15" s="44"/>
      <c r="CE15" s="44"/>
      <c r="CF15" s="44"/>
      <c r="CG15" s="44"/>
      <c r="CH15" s="44"/>
    </row>
    <row r="16" spans="1:86" s="45" customFormat="1" ht="139.5" customHeight="1">
      <c r="A16" s="12">
        <v>14</v>
      </c>
      <c r="B16" s="55" t="s">
        <v>50</v>
      </c>
      <c r="C16" s="56"/>
      <c r="D16" s="57" t="s">
        <v>51</v>
      </c>
      <c r="E16" s="58">
        <v>46</v>
      </c>
      <c r="F16" s="57">
        <v>20</v>
      </c>
      <c r="G16" s="57">
        <v>27</v>
      </c>
      <c r="H16" s="41"/>
      <c r="I16" s="42"/>
      <c r="J16" s="42"/>
      <c r="K16" s="42"/>
      <c r="L16" s="42"/>
      <c r="M16" s="43"/>
      <c r="N16" s="42"/>
      <c r="O16" s="42"/>
      <c r="P16" s="42"/>
      <c r="Q16" s="42"/>
      <c r="R16" s="41"/>
      <c r="S16" s="32"/>
      <c r="T16" s="32"/>
      <c r="U16" s="32"/>
      <c r="V16" s="32"/>
      <c r="W16" s="43"/>
      <c r="X16" s="32"/>
      <c r="Y16" s="32"/>
      <c r="Z16" s="42"/>
      <c r="AA16" s="42"/>
      <c r="AB16" s="41"/>
      <c r="AC16" s="42"/>
      <c r="AD16" s="42"/>
      <c r="AE16" s="42"/>
      <c r="AF16" s="42"/>
      <c r="AG16" s="43"/>
      <c r="AH16" s="42"/>
      <c r="AI16" s="42"/>
      <c r="AJ16" s="42"/>
      <c r="AK16" s="42"/>
      <c r="AL16" s="41"/>
      <c r="AM16" s="42"/>
      <c r="AN16" s="42"/>
      <c r="AO16" s="42"/>
      <c r="AP16" s="42"/>
      <c r="AQ16" s="43"/>
      <c r="AR16" s="42"/>
      <c r="AS16" s="42"/>
      <c r="AT16" s="42"/>
      <c r="AU16" s="42"/>
      <c r="AV16" s="41"/>
      <c r="AW16" s="42"/>
      <c r="AX16" s="42"/>
      <c r="AY16" s="42"/>
      <c r="AZ16" s="42"/>
      <c r="BA16" s="43"/>
      <c r="BB16" s="42"/>
      <c r="BC16" s="42"/>
      <c r="BD16" s="42"/>
      <c r="BE16" s="42"/>
      <c r="BF16" s="41"/>
      <c r="BG16" s="42"/>
      <c r="BH16" s="42"/>
      <c r="BI16" s="42"/>
      <c r="BJ16" s="42"/>
      <c r="BK16" s="43"/>
      <c r="BL16" s="42"/>
      <c r="BM16" s="42"/>
      <c r="BN16" s="42"/>
      <c r="BO16" s="42"/>
      <c r="BP16" s="41"/>
      <c r="BQ16" s="42"/>
      <c r="BR16" s="42"/>
      <c r="BS16" s="42"/>
      <c r="BT16" s="42"/>
      <c r="BU16" s="43"/>
      <c r="BV16" s="42"/>
      <c r="BW16" s="42"/>
      <c r="BX16" s="42"/>
      <c r="BY16" s="42"/>
      <c r="BZ16" s="46">
        <v>14</v>
      </c>
      <c r="CA16" s="44"/>
      <c r="CB16" s="44"/>
      <c r="CC16" s="44"/>
      <c r="CD16" s="44"/>
      <c r="CE16" s="44"/>
      <c r="CF16" s="44"/>
      <c r="CG16" s="44"/>
      <c r="CH16" s="44"/>
    </row>
    <row r="17" spans="1:86" s="45" customFormat="1" ht="139.5" customHeight="1">
      <c r="A17" s="9">
        <v>15</v>
      </c>
      <c r="B17" s="55" t="s">
        <v>53</v>
      </c>
      <c r="C17" s="56"/>
      <c r="D17" s="57"/>
      <c r="E17" s="58">
        <v>51.9</v>
      </c>
      <c r="F17" s="57">
        <v>23</v>
      </c>
      <c r="G17" s="57">
        <v>33</v>
      </c>
      <c r="H17" s="41"/>
      <c r="I17" s="42"/>
      <c r="J17" s="42"/>
      <c r="K17" s="42"/>
      <c r="L17" s="42"/>
      <c r="M17" s="43"/>
      <c r="N17" s="42"/>
      <c r="O17" s="42"/>
      <c r="P17" s="42"/>
      <c r="Q17" s="42"/>
      <c r="R17" s="41"/>
      <c r="S17" s="32"/>
      <c r="T17" s="32"/>
      <c r="U17" s="32"/>
      <c r="V17" s="32"/>
      <c r="W17" s="43"/>
      <c r="X17" s="32"/>
      <c r="Y17" s="32"/>
      <c r="Z17" s="42"/>
      <c r="AA17" s="42"/>
      <c r="AB17" s="41"/>
      <c r="AC17" s="42"/>
      <c r="AD17" s="42"/>
      <c r="AE17" s="42"/>
      <c r="AF17" s="42"/>
      <c r="AG17" s="43"/>
      <c r="AH17" s="42"/>
      <c r="AI17" s="42"/>
      <c r="AJ17" s="42"/>
      <c r="AK17" s="42"/>
      <c r="AL17" s="41"/>
      <c r="AM17" s="42"/>
      <c r="AN17" s="42"/>
      <c r="AO17" s="42"/>
      <c r="AP17" s="42"/>
      <c r="AQ17" s="43"/>
      <c r="AR17" s="42"/>
      <c r="AS17" s="42"/>
      <c r="AT17" s="42"/>
      <c r="AU17" s="42"/>
      <c r="AV17" s="41"/>
      <c r="AW17" s="42"/>
      <c r="AX17" s="42"/>
      <c r="AY17" s="42"/>
      <c r="AZ17" s="42"/>
      <c r="BA17" s="43"/>
      <c r="BB17" s="42"/>
      <c r="BC17" s="42"/>
      <c r="BD17" s="42"/>
      <c r="BE17" s="42"/>
      <c r="BF17" s="41"/>
      <c r="BG17" s="42"/>
      <c r="BH17" s="42"/>
      <c r="BI17" s="42"/>
      <c r="BJ17" s="42"/>
      <c r="BK17" s="43"/>
      <c r="BL17" s="42"/>
      <c r="BM17" s="42"/>
      <c r="BN17" s="42"/>
      <c r="BO17" s="42"/>
      <c r="BP17" s="41"/>
      <c r="BQ17" s="42"/>
      <c r="BR17" s="42"/>
      <c r="BS17" s="42"/>
      <c r="BT17" s="42"/>
      <c r="BU17" s="43"/>
      <c r="BV17" s="42"/>
      <c r="BW17" s="42"/>
      <c r="BX17" s="42"/>
      <c r="BY17" s="42"/>
      <c r="BZ17" s="46">
        <v>15</v>
      </c>
      <c r="CA17" s="44"/>
      <c r="CB17" s="44"/>
      <c r="CC17" s="44"/>
      <c r="CD17" s="44"/>
      <c r="CE17" s="44"/>
      <c r="CF17" s="44"/>
      <c r="CG17" s="44"/>
      <c r="CH17" s="44"/>
    </row>
    <row r="18" spans="1:86" s="45" customFormat="1" ht="139.5" customHeight="1">
      <c r="A18" s="12">
        <v>16</v>
      </c>
      <c r="B18" s="55" t="s">
        <v>54</v>
      </c>
      <c r="C18" s="56"/>
      <c r="D18" s="57" t="s">
        <v>52</v>
      </c>
      <c r="E18" s="58">
        <v>54.2</v>
      </c>
      <c r="F18" s="57">
        <v>25</v>
      </c>
      <c r="G18" s="57">
        <v>35</v>
      </c>
      <c r="H18" s="41"/>
      <c r="I18" s="42"/>
      <c r="J18" s="42"/>
      <c r="K18" s="42"/>
      <c r="L18" s="42"/>
      <c r="M18" s="43"/>
      <c r="N18" s="42"/>
      <c r="O18" s="42"/>
      <c r="P18" s="42"/>
      <c r="Q18" s="42"/>
      <c r="R18" s="41"/>
      <c r="S18" s="32"/>
      <c r="T18" s="32"/>
      <c r="U18" s="32"/>
      <c r="V18" s="32"/>
      <c r="W18" s="43"/>
      <c r="X18" s="32"/>
      <c r="Y18" s="32"/>
      <c r="Z18" s="42"/>
      <c r="AA18" s="42"/>
      <c r="AB18" s="41"/>
      <c r="AC18" s="42"/>
      <c r="AD18" s="42"/>
      <c r="AE18" s="42"/>
      <c r="AF18" s="42"/>
      <c r="AG18" s="43"/>
      <c r="AH18" s="42"/>
      <c r="AI18" s="42"/>
      <c r="AJ18" s="42"/>
      <c r="AK18" s="42"/>
      <c r="AL18" s="41"/>
      <c r="AM18" s="42"/>
      <c r="AN18" s="42"/>
      <c r="AO18" s="42"/>
      <c r="AP18" s="42"/>
      <c r="AQ18" s="43"/>
      <c r="AR18" s="42"/>
      <c r="AS18" s="42"/>
      <c r="AT18" s="42"/>
      <c r="AU18" s="42"/>
      <c r="AV18" s="41"/>
      <c r="AW18" s="42"/>
      <c r="AX18" s="42"/>
      <c r="AY18" s="42"/>
      <c r="AZ18" s="42"/>
      <c r="BA18" s="43"/>
      <c r="BB18" s="42"/>
      <c r="BC18" s="42"/>
      <c r="BD18" s="42"/>
      <c r="BE18" s="42"/>
      <c r="BF18" s="41"/>
      <c r="BG18" s="42"/>
      <c r="BH18" s="42"/>
      <c r="BI18" s="42"/>
      <c r="BJ18" s="42"/>
      <c r="BK18" s="43"/>
      <c r="BL18" s="42"/>
      <c r="BM18" s="42"/>
      <c r="BN18" s="42"/>
      <c r="BO18" s="42"/>
      <c r="BP18" s="41"/>
      <c r="BQ18" s="42"/>
      <c r="BR18" s="42"/>
      <c r="BS18" s="42"/>
      <c r="BT18" s="42"/>
      <c r="BU18" s="43"/>
      <c r="BV18" s="42"/>
      <c r="BW18" s="42"/>
      <c r="BX18" s="42"/>
      <c r="BY18" s="42"/>
      <c r="BZ18" s="46">
        <v>16</v>
      </c>
      <c r="CA18" s="44"/>
      <c r="CB18" s="44"/>
      <c r="CC18" s="44"/>
      <c r="CD18" s="44"/>
      <c r="CE18" s="44"/>
      <c r="CF18" s="44"/>
      <c r="CG18" s="44"/>
      <c r="CH18" s="44"/>
    </row>
    <row r="19" spans="1:86" s="45" customFormat="1" ht="139.5" customHeight="1">
      <c r="A19" s="9">
        <v>17</v>
      </c>
      <c r="B19" s="55" t="s">
        <v>55</v>
      </c>
      <c r="C19" s="56"/>
      <c r="D19" s="57" t="s">
        <v>52</v>
      </c>
      <c r="E19" s="58">
        <v>54.9</v>
      </c>
      <c r="F19" s="57">
        <v>20</v>
      </c>
      <c r="G19" s="57">
        <v>30</v>
      </c>
      <c r="H19" s="41"/>
      <c r="I19" s="42"/>
      <c r="J19" s="42"/>
      <c r="K19" s="42"/>
      <c r="L19" s="42"/>
      <c r="M19" s="43"/>
      <c r="N19" s="42"/>
      <c r="O19" s="42"/>
      <c r="P19" s="42"/>
      <c r="Q19" s="42"/>
      <c r="R19" s="41"/>
      <c r="S19" s="32"/>
      <c r="T19" s="32"/>
      <c r="U19" s="32"/>
      <c r="V19" s="32"/>
      <c r="W19" s="43"/>
      <c r="X19" s="32"/>
      <c r="Y19" s="32"/>
      <c r="Z19" s="42"/>
      <c r="AA19" s="42"/>
      <c r="AB19" s="41"/>
      <c r="AC19" s="42"/>
      <c r="AD19" s="42"/>
      <c r="AE19" s="42"/>
      <c r="AF19" s="42"/>
      <c r="AG19" s="43"/>
      <c r="AH19" s="42"/>
      <c r="AI19" s="42"/>
      <c r="AJ19" s="42"/>
      <c r="AK19" s="42"/>
      <c r="AL19" s="41"/>
      <c r="AM19" s="42"/>
      <c r="AN19" s="42"/>
      <c r="AO19" s="42"/>
      <c r="AP19" s="42"/>
      <c r="AQ19" s="43"/>
      <c r="AR19" s="42"/>
      <c r="AS19" s="42"/>
      <c r="AT19" s="42"/>
      <c r="AU19" s="42"/>
      <c r="AV19" s="41"/>
      <c r="AW19" s="42"/>
      <c r="AX19" s="42"/>
      <c r="AY19" s="42"/>
      <c r="AZ19" s="42"/>
      <c r="BA19" s="43"/>
      <c r="BB19" s="42"/>
      <c r="BC19" s="42"/>
      <c r="BD19" s="42"/>
      <c r="BE19" s="42"/>
      <c r="BF19" s="41"/>
      <c r="BG19" s="42"/>
      <c r="BH19" s="42"/>
      <c r="BI19" s="42"/>
      <c r="BJ19" s="42"/>
      <c r="BK19" s="43"/>
      <c r="BL19" s="42"/>
      <c r="BM19" s="42"/>
      <c r="BN19" s="42"/>
      <c r="BO19" s="42"/>
      <c r="BP19" s="41"/>
      <c r="BQ19" s="42"/>
      <c r="BR19" s="42"/>
      <c r="BS19" s="42"/>
      <c r="BT19" s="42"/>
      <c r="BU19" s="43"/>
      <c r="BV19" s="42"/>
      <c r="BW19" s="42"/>
      <c r="BX19" s="42"/>
      <c r="BY19" s="42"/>
      <c r="BZ19" s="46">
        <v>17</v>
      </c>
      <c r="CA19" s="44"/>
      <c r="CB19" s="44"/>
      <c r="CC19" s="44"/>
      <c r="CD19" s="44"/>
      <c r="CE19" s="44"/>
      <c r="CF19" s="44"/>
      <c r="CG19" s="44"/>
      <c r="CH19" s="44"/>
    </row>
    <row r="20" spans="1:86" s="45" customFormat="1" ht="139.5" customHeight="1">
      <c r="A20" s="12">
        <v>18</v>
      </c>
      <c r="B20" s="55" t="s">
        <v>59</v>
      </c>
      <c r="C20" s="56"/>
      <c r="D20" s="57"/>
      <c r="E20" s="58">
        <v>53.8</v>
      </c>
      <c r="F20" s="57">
        <v>22</v>
      </c>
      <c r="G20" s="57">
        <v>32</v>
      </c>
      <c r="H20" s="41"/>
      <c r="I20" s="42"/>
      <c r="J20" s="42"/>
      <c r="K20" s="42"/>
      <c r="L20" s="42"/>
      <c r="M20" s="43"/>
      <c r="N20" s="42"/>
      <c r="O20" s="42"/>
      <c r="P20" s="42"/>
      <c r="Q20" s="42"/>
      <c r="R20" s="41"/>
      <c r="S20" s="32"/>
      <c r="T20" s="32"/>
      <c r="U20" s="32"/>
      <c r="V20" s="32"/>
      <c r="W20" s="43"/>
      <c r="X20" s="32"/>
      <c r="Y20" s="32"/>
      <c r="Z20" s="42"/>
      <c r="AA20" s="42"/>
      <c r="AB20" s="41"/>
      <c r="AC20" s="42"/>
      <c r="AD20" s="42"/>
      <c r="AE20" s="42"/>
      <c r="AF20" s="42"/>
      <c r="AG20" s="43"/>
      <c r="AH20" s="42"/>
      <c r="AI20" s="42"/>
      <c r="AJ20" s="42"/>
      <c r="AK20" s="42"/>
      <c r="AL20" s="41"/>
      <c r="AM20" s="42"/>
      <c r="AN20" s="42"/>
      <c r="AO20" s="42"/>
      <c r="AP20" s="42"/>
      <c r="AQ20" s="43"/>
      <c r="AR20" s="42"/>
      <c r="AS20" s="42"/>
      <c r="AT20" s="42"/>
      <c r="AU20" s="42"/>
      <c r="AV20" s="41"/>
      <c r="AW20" s="42"/>
      <c r="AX20" s="42"/>
      <c r="AY20" s="42"/>
      <c r="AZ20" s="42"/>
      <c r="BA20" s="43"/>
      <c r="BB20" s="42"/>
      <c r="BC20" s="42"/>
      <c r="BD20" s="42"/>
      <c r="BE20" s="42"/>
      <c r="BF20" s="41"/>
      <c r="BG20" s="42"/>
      <c r="BH20" s="42"/>
      <c r="BI20" s="42"/>
      <c r="BJ20" s="42"/>
      <c r="BK20" s="43"/>
      <c r="BL20" s="42"/>
      <c r="BM20" s="42"/>
      <c r="BN20" s="42"/>
      <c r="BO20" s="42"/>
      <c r="BP20" s="41"/>
      <c r="BQ20" s="42"/>
      <c r="BR20" s="42"/>
      <c r="BS20" s="42"/>
      <c r="BT20" s="42"/>
      <c r="BU20" s="43"/>
      <c r="BV20" s="42"/>
      <c r="BW20" s="42"/>
      <c r="BX20" s="42"/>
      <c r="BY20" s="42"/>
      <c r="BZ20" s="46">
        <v>18</v>
      </c>
      <c r="CA20" s="44"/>
      <c r="CB20" s="44"/>
      <c r="CC20" s="44"/>
      <c r="CD20" s="44"/>
      <c r="CE20" s="44"/>
      <c r="CF20" s="44"/>
      <c r="CG20" s="44"/>
      <c r="CH20" s="44"/>
    </row>
    <row r="21" spans="1:86" s="45" customFormat="1" ht="139.5" customHeight="1">
      <c r="A21" s="12">
        <v>19</v>
      </c>
      <c r="B21" s="55" t="s">
        <v>65</v>
      </c>
      <c r="C21" s="56"/>
      <c r="D21" s="57" t="s">
        <v>52</v>
      </c>
      <c r="E21" s="58">
        <v>54.8</v>
      </c>
      <c r="F21" s="57">
        <v>35</v>
      </c>
      <c r="G21" s="57">
        <v>45</v>
      </c>
      <c r="H21" s="41"/>
      <c r="I21" s="42"/>
      <c r="J21" s="42"/>
      <c r="K21" s="42"/>
      <c r="L21" s="42"/>
      <c r="M21" s="43"/>
      <c r="N21" s="42"/>
      <c r="O21" s="42"/>
      <c r="P21" s="42"/>
      <c r="Q21" s="42"/>
      <c r="R21" s="41"/>
      <c r="S21" s="32"/>
      <c r="T21" s="32"/>
      <c r="U21" s="32"/>
      <c r="V21" s="32"/>
      <c r="W21" s="43"/>
      <c r="X21" s="32"/>
      <c r="Y21" s="32"/>
      <c r="Z21" s="42"/>
      <c r="AA21" s="42"/>
      <c r="AB21" s="41"/>
      <c r="AC21" s="42"/>
      <c r="AD21" s="42"/>
      <c r="AE21" s="42"/>
      <c r="AF21" s="42"/>
      <c r="AG21" s="43"/>
      <c r="AH21" s="42"/>
      <c r="AI21" s="42"/>
      <c r="AJ21" s="42"/>
      <c r="AK21" s="42"/>
      <c r="AL21" s="41"/>
      <c r="AM21" s="42"/>
      <c r="AN21" s="42"/>
      <c r="AO21" s="42"/>
      <c r="AP21" s="42"/>
      <c r="AQ21" s="43"/>
      <c r="AR21" s="42"/>
      <c r="AS21" s="42"/>
      <c r="AT21" s="42"/>
      <c r="AU21" s="42"/>
      <c r="AV21" s="41"/>
      <c r="AW21" s="42"/>
      <c r="AX21" s="42"/>
      <c r="AY21" s="42"/>
      <c r="AZ21" s="42"/>
      <c r="BA21" s="43"/>
      <c r="BB21" s="42"/>
      <c r="BC21" s="42"/>
      <c r="BD21" s="42"/>
      <c r="BE21" s="42"/>
      <c r="BF21" s="41"/>
      <c r="BG21" s="42"/>
      <c r="BH21" s="42"/>
      <c r="BI21" s="42"/>
      <c r="BJ21" s="42"/>
      <c r="BK21" s="43"/>
      <c r="BL21" s="42"/>
      <c r="BM21" s="42"/>
      <c r="BN21" s="42"/>
      <c r="BO21" s="42"/>
      <c r="BP21" s="41"/>
      <c r="BQ21" s="42"/>
      <c r="BR21" s="42"/>
      <c r="BS21" s="42"/>
      <c r="BT21" s="42"/>
      <c r="BU21" s="43"/>
      <c r="BV21" s="42"/>
      <c r="BW21" s="42"/>
      <c r="BX21" s="42"/>
      <c r="BY21" s="42"/>
      <c r="BZ21" s="46">
        <v>19</v>
      </c>
      <c r="CA21" s="44"/>
      <c r="CB21" s="44"/>
      <c r="CC21" s="44"/>
      <c r="CD21" s="44"/>
      <c r="CE21" s="44"/>
      <c r="CF21" s="44"/>
      <c r="CG21" s="44"/>
      <c r="CH21" s="44"/>
    </row>
    <row r="22" spans="1:86" s="45" customFormat="1" ht="139.5" customHeight="1">
      <c r="A22" s="9">
        <v>20</v>
      </c>
      <c r="B22" s="10"/>
      <c r="C22" s="10"/>
      <c r="D22" s="11"/>
      <c r="E22" s="10"/>
      <c r="F22" s="10"/>
      <c r="G22" s="33"/>
      <c r="H22" s="41"/>
      <c r="I22" s="42"/>
      <c r="J22" s="42"/>
      <c r="K22" s="42"/>
      <c r="L22" s="42"/>
      <c r="M22" s="43"/>
      <c r="N22" s="42"/>
      <c r="O22" s="42"/>
      <c r="P22" s="42"/>
      <c r="Q22" s="42"/>
      <c r="R22" s="41"/>
      <c r="S22" s="32"/>
      <c r="T22" s="32"/>
      <c r="U22" s="32"/>
      <c r="V22" s="32"/>
      <c r="W22" s="43"/>
      <c r="X22" s="32"/>
      <c r="Y22" s="32"/>
      <c r="Z22" s="42"/>
      <c r="AA22" s="42"/>
      <c r="AB22" s="41"/>
      <c r="AC22" s="42"/>
      <c r="AD22" s="42"/>
      <c r="AE22" s="42"/>
      <c r="AF22" s="42"/>
      <c r="AG22" s="43"/>
      <c r="AH22" s="42"/>
      <c r="AI22" s="42"/>
      <c r="AJ22" s="42"/>
      <c r="AK22" s="42"/>
      <c r="AL22" s="41"/>
      <c r="AM22" s="42"/>
      <c r="AN22" s="42"/>
      <c r="AO22" s="42"/>
      <c r="AP22" s="42"/>
      <c r="AQ22" s="43"/>
      <c r="AR22" s="42"/>
      <c r="AS22" s="42"/>
      <c r="AT22" s="42"/>
      <c r="AU22" s="42"/>
      <c r="AV22" s="41"/>
      <c r="AW22" s="42"/>
      <c r="AX22" s="42"/>
      <c r="AY22" s="42"/>
      <c r="AZ22" s="42"/>
      <c r="BA22" s="43"/>
      <c r="BB22" s="42"/>
      <c r="BC22" s="42"/>
      <c r="BD22" s="42"/>
      <c r="BE22" s="42"/>
      <c r="BF22" s="41"/>
      <c r="BG22" s="42"/>
      <c r="BH22" s="42"/>
      <c r="BI22" s="42"/>
      <c r="BJ22" s="42"/>
      <c r="BK22" s="43"/>
      <c r="BL22" s="42"/>
      <c r="BM22" s="42"/>
      <c r="BN22" s="42"/>
      <c r="BO22" s="42"/>
      <c r="BP22" s="41"/>
      <c r="BQ22" s="42"/>
      <c r="BR22" s="42"/>
      <c r="BS22" s="42"/>
      <c r="BT22" s="42"/>
      <c r="BU22" s="43"/>
      <c r="BV22" s="42"/>
      <c r="BW22" s="42"/>
      <c r="BX22" s="42"/>
      <c r="BY22" s="42"/>
      <c r="BZ22" s="46">
        <v>20</v>
      </c>
      <c r="CA22" s="44"/>
      <c r="CB22" s="44"/>
      <c r="CC22" s="44"/>
      <c r="CD22" s="44"/>
      <c r="CE22" s="44"/>
      <c r="CF22" s="44"/>
      <c r="CG22" s="44"/>
      <c r="CH22" s="44"/>
    </row>
  </sheetData>
  <sheetProtection/>
  <mergeCells count="8">
    <mergeCell ref="E1:E2"/>
    <mergeCell ref="F1:G1"/>
    <mergeCell ref="H1:AB1"/>
    <mergeCell ref="BZ1:BZ2"/>
    <mergeCell ref="A1:A2"/>
    <mergeCell ref="B1:B2"/>
    <mergeCell ref="C1:C2"/>
    <mergeCell ref="D1:D2"/>
  </mergeCells>
  <conditionalFormatting sqref="F3:G21">
    <cfRule type="expression" priority="1" dxfId="0" stopIfTrue="1">
      <formula>NOT(ISERROR(SEARCH("x",F3)))</formula>
    </cfRule>
  </conditionalFormatting>
  <printOptions horizontalCentered="1" verticalCentered="1"/>
  <pageMargins left="0.1968503937007874" right="0.11811023622047245" top="0.11811023622047245" bottom="0.1968503937007874" header="0.5118110236220472" footer="0.5118110236220472"/>
  <pageSetup horizontalDpi="600" verticalDpi="600" orientation="landscape" paperSize="9" scale="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8.421875" style="13" customWidth="1"/>
    <col min="2" max="2" width="25.8515625" style="14" customWidth="1"/>
    <col min="3" max="3" width="14.00390625" style="15" customWidth="1"/>
    <col min="4" max="4" width="13.57421875" style="14" customWidth="1"/>
    <col min="5" max="5" width="13.7109375" style="16" customWidth="1"/>
    <col min="6" max="6" width="13.7109375" style="14" customWidth="1"/>
    <col min="7" max="7" width="13.421875" style="14" customWidth="1"/>
    <col min="8" max="8" width="13.00390625" style="17" customWidth="1"/>
    <col min="9" max="16384" width="9.140625" style="14" customWidth="1"/>
  </cols>
  <sheetData>
    <row r="1" spans="1:8" ht="26.25">
      <c r="A1" s="93"/>
      <c r="B1" s="93"/>
      <c r="C1" s="93"/>
      <c r="D1" s="93"/>
      <c r="E1" s="93"/>
      <c r="F1" s="93"/>
      <c r="G1" s="93"/>
      <c r="H1" s="93"/>
    </row>
    <row r="2" spans="1:8" ht="24" customHeight="1">
      <c r="A2" s="93"/>
      <c r="B2" s="93"/>
      <c r="C2" s="93"/>
      <c r="D2" s="93"/>
      <c r="E2" s="93"/>
      <c r="F2" s="93"/>
      <c r="G2" s="93"/>
      <c r="H2" s="93"/>
    </row>
    <row r="3" spans="1:8" ht="41.25" customHeight="1">
      <c r="A3" s="18" t="s">
        <v>0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22</v>
      </c>
      <c r="G3" s="24" t="s">
        <v>23</v>
      </c>
      <c r="H3" s="25" t="s">
        <v>24</v>
      </c>
    </row>
    <row r="4" spans="1:9" ht="26.25" customHeight="1">
      <c r="A4" s="26">
        <v>1</v>
      </c>
      <c r="B4" s="51" t="s">
        <v>37</v>
      </c>
      <c r="C4" s="52"/>
      <c r="D4" s="53"/>
      <c r="E4" s="50">
        <v>32.1</v>
      </c>
      <c r="F4" s="53">
        <v>20</v>
      </c>
      <c r="G4" s="53">
        <v>30</v>
      </c>
      <c r="H4" s="53">
        <v>1</v>
      </c>
      <c r="I4" s="53">
        <v>30</v>
      </c>
    </row>
    <row r="5" spans="1:9" ht="26.25" customHeight="1">
      <c r="A5" s="26">
        <v>2</v>
      </c>
      <c r="B5" s="51" t="s">
        <v>38</v>
      </c>
      <c r="C5" s="52"/>
      <c r="D5" s="53"/>
      <c r="E5" s="50">
        <v>32.5</v>
      </c>
      <c r="F5" s="53">
        <v>20</v>
      </c>
      <c r="G5" s="53">
        <v>27</v>
      </c>
      <c r="H5" s="53">
        <v>1</v>
      </c>
      <c r="I5" s="53">
        <v>27</v>
      </c>
    </row>
    <row r="6" spans="1:9" ht="26.25" customHeight="1">
      <c r="A6" s="26">
        <v>3</v>
      </c>
      <c r="B6" s="51" t="s">
        <v>39</v>
      </c>
      <c r="C6" s="52"/>
      <c r="D6" s="53"/>
      <c r="E6" s="50">
        <v>31</v>
      </c>
      <c r="F6" s="53">
        <v>20</v>
      </c>
      <c r="G6" s="53">
        <v>30</v>
      </c>
      <c r="H6" s="53">
        <v>1</v>
      </c>
      <c r="I6" s="53">
        <v>30</v>
      </c>
    </row>
    <row r="7" spans="1:9" ht="26.25" customHeight="1">
      <c r="A7" s="26">
        <v>4</v>
      </c>
      <c r="B7" s="51" t="s">
        <v>40</v>
      </c>
      <c r="C7" s="52"/>
      <c r="D7" s="53"/>
      <c r="E7" s="50">
        <v>33.4</v>
      </c>
      <c r="F7" s="53">
        <v>25</v>
      </c>
      <c r="G7" s="53">
        <v>35</v>
      </c>
      <c r="H7" s="53">
        <v>1</v>
      </c>
      <c r="I7" s="53">
        <v>35</v>
      </c>
    </row>
    <row r="8" spans="1:9" ht="26.25" customHeight="1">
      <c r="A8" s="26">
        <v>5</v>
      </c>
      <c r="B8" s="51" t="s">
        <v>41</v>
      </c>
      <c r="C8" s="52"/>
      <c r="D8" s="53"/>
      <c r="E8" s="50">
        <v>39.9</v>
      </c>
      <c r="F8" s="53">
        <v>6</v>
      </c>
      <c r="G8" s="53">
        <v>10</v>
      </c>
      <c r="H8" s="53">
        <v>1</v>
      </c>
      <c r="I8" s="53">
        <v>10</v>
      </c>
    </row>
    <row r="9" spans="1:9" ht="26.25" customHeight="1">
      <c r="A9" s="26">
        <v>6</v>
      </c>
      <c r="B9" s="51" t="s">
        <v>42</v>
      </c>
      <c r="C9" s="52"/>
      <c r="D9" s="53"/>
      <c r="E9" s="50">
        <v>36.8</v>
      </c>
      <c r="F9" s="53">
        <v>6</v>
      </c>
      <c r="G9" s="53">
        <v>6</v>
      </c>
      <c r="H9" s="53">
        <v>1</v>
      </c>
      <c r="I9" s="53">
        <v>6</v>
      </c>
    </row>
    <row r="10" spans="1:9" ht="26.25" customHeight="1">
      <c r="A10" s="26">
        <v>7</v>
      </c>
      <c r="B10" s="51" t="s">
        <v>43</v>
      </c>
      <c r="C10" s="52"/>
      <c r="D10" s="53"/>
      <c r="E10" s="50">
        <v>37.1</v>
      </c>
      <c r="F10" s="53">
        <v>10</v>
      </c>
      <c r="G10" s="53">
        <v>13</v>
      </c>
      <c r="H10" s="53">
        <v>1</v>
      </c>
      <c r="I10" s="53">
        <v>13</v>
      </c>
    </row>
    <row r="11" spans="1:9" ht="26.25" customHeight="1">
      <c r="A11" s="26">
        <v>8</v>
      </c>
      <c r="B11" s="51" t="s">
        <v>44</v>
      </c>
      <c r="C11" s="52"/>
      <c r="D11" s="53"/>
      <c r="E11" s="50">
        <v>37.4</v>
      </c>
      <c r="F11" s="53">
        <v>13</v>
      </c>
      <c r="G11" s="53">
        <v>15</v>
      </c>
      <c r="H11" s="53">
        <v>1</v>
      </c>
      <c r="I11" s="53">
        <v>15</v>
      </c>
    </row>
    <row r="12" spans="1:9" ht="26.25" customHeight="1">
      <c r="A12" s="26">
        <v>9</v>
      </c>
      <c r="B12" s="51" t="s">
        <v>45</v>
      </c>
      <c r="C12" s="52"/>
      <c r="D12" s="53" t="s">
        <v>36</v>
      </c>
      <c r="E12" s="50">
        <v>42.6</v>
      </c>
      <c r="F12" s="53">
        <v>35</v>
      </c>
      <c r="G12" s="53">
        <v>45</v>
      </c>
      <c r="H12" s="53">
        <v>1</v>
      </c>
      <c r="I12" s="53">
        <v>45</v>
      </c>
    </row>
    <row r="13" spans="1:9" ht="26.25" customHeight="1">
      <c r="A13" s="26">
        <v>10</v>
      </c>
      <c r="B13" s="51" t="s">
        <v>46</v>
      </c>
      <c r="C13" s="52"/>
      <c r="D13" s="53"/>
      <c r="E13" s="50">
        <v>42.7</v>
      </c>
      <c r="F13" s="53">
        <v>40</v>
      </c>
      <c r="G13" s="53">
        <v>45</v>
      </c>
      <c r="H13" s="53">
        <v>1</v>
      </c>
      <c r="I13" s="53">
        <v>45</v>
      </c>
    </row>
    <row r="14" spans="1:9" ht="26.25" customHeight="1">
      <c r="A14" s="26">
        <v>11</v>
      </c>
      <c r="B14" s="51" t="s">
        <v>48</v>
      </c>
      <c r="C14" s="52"/>
      <c r="D14" s="53"/>
      <c r="E14" s="50">
        <v>41.6</v>
      </c>
      <c r="F14" s="53">
        <v>15</v>
      </c>
      <c r="G14" s="53">
        <v>20</v>
      </c>
      <c r="H14" s="53">
        <v>1</v>
      </c>
      <c r="I14" s="53">
        <v>20</v>
      </c>
    </row>
    <row r="15" spans="1:9" ht="26.25" customHeight="1">
      <c r="A15" s="26">
        <v>12</v>
      </c>
      <c r="B15" s="51" t="s">
        <v>47</v>
      </c>
      <c r="C15" s="52"/>
      <c r="D15" s="53"/>
      <c r="E15" s="50">
        <v>48</v>
      </c>
      <c r="F15" s="53">
        <v>32</v>
      </c>
      <c r="G15" s="53">
        <v>42</v>
      </c>
      <c r="H15" s="53">
        <v>1</v>
      </c>
      <c r="I15" s="53">
        <v>42</v>
      </c>
    </row>
    <row r="16" spans="1:9" ht="26.25" customHeight="1">
      <c r="A16" s="26">
        <v>13</v>
      </c>
      <c r="B16" s="51" t="s">
        <v>49</v>
      </c>
      <c r="C16" s="52"/>
      <c r="D16" s="53" t="s">
        <v>52</v>
      </c>
      <c r="E16" s="50">
        <v>46.2</v>
      </c>
      <c r="F16" s="53">
        <v>12</v>
      </c>
      <c r="G16" s="53">
        <v>18</v>
      </c>
      <c r="H16" s="53">
        <v>1</v>
      </c>
      <c r="I16" s="53">
        <v>18</v>
      </c>
    </row>
    <row r="17" spans="1:9" ht="26.25" customHeight="1">
      <c r="A17" s="26">
        <v>14</v>
      </c>
      <c r="B17" s="51" t="s">
        <v>50</v>
      </c>
      <c r="C17" s="52"/>
      <c r="D17" s="53" t="s">
        <v>51</v>
      </c>
      <c r="E17" s="50">
        <v>46</v>
      </c>
      <c r="F17" s="53">
        <v>20</v>
      </c>
      <c r="G17" s="53">
        <v>27</v>
      </c>
      <c r="H17" s="53">
        <v>1</v>
      </c>
      <c r="I17" s="53">
        <v>27</v>
      </c>
    </row>
    <row r="18" spans="1:9" ht="26.25" customHeight="1">
      <c r="A18" s="26">
        <v>15</v>
      </c>
      <c r="B18" s="51" t="s">
        <v>53</v>
      </c>
      <c r="C18" s="52"/>
      <c r="D18" s="53"/>
      <c r="E18" s="50">
        <v>51.9</v>
      </c>
      <c r="F18" s="53">
        <v>23</v>
      </c>
      <c r="G18" s="53">
        <v>33</v>
      </c>
      <c r="H18" s="53">
        <v>1</v>
      </c>
      <c r="I18" s="53">
        <v>33</v>
      </c>
    </row>
    <row r="19" spans="1:9" ht="26.25" customHeight="1">
      <c r="A19" s="26">
        <v>16</v>
      </c>
      <c r="B19" s="51" t="s">
        <v>54</v>
      </c>
      <c r="C19" s="52"/>
      <c r="D19" s="53" t="s">
        <v>52</v>
      </c>
      <c r="E19" s="50">
        <v>54.2</v>
      </c>
      <c r="F19" s="53">
        <v>25</v>
      </c>
      <c r="G19" s="53">
        <v>35</v>
      </c>
      <c r="H19" s="53">
        <v>1</v>
      </c>
      <c r="I19" s="53">
        <v>35</v>
      </c>
    </row>
    <row r="20" spans="1:9" ht="26.25" customHeight="1">
      <c r="A20" s="26">
        <v>17</v>
      </c>
      <c r="B20" s="51" t="s">
        <v>55</v>
      </c>
      <c r="C20" s="52"/>
      <c r="D20" s="53" t="s">
        <v>52</v>
      </c>
      <c r="E20" s="50">
        <v>54.9</v>
      </c>
      <c r="F20" s="53">
        <v>20</v>
      </c>
      <c r="G20" s="53">
        <v>30</v>
      </c>
      <c r="H20" s="53">
        <v>1</v>
      </c>
      <c r="I20" s="53">
        <v>30</v>
      </c>
    </row>
    <row r="21" spans="1:9" ht="26.25" customHeight="1">
      <c r="A21" s="26">
        <v>18</v>
      </c>
      <c r="B21" s="51" t="s">
        <v>59</v>
      </c>
      <c r="C21" s="52"/>
      <c r="D21" s="53"/>
      <c r="E21" s="50">
        <v>53.8</v>
      </c>
      <c r="F21" s="53">
        <v>22</v>
      </c>
      <c r="G21" s="53">
        <v>32</v>
      </c>
      <c r="H21" s="53">
        <v>1</v>
      </c>
      <c r="I21" s="53">
        <v>32</v>
      </c>
    </row>
    <row r="22" spans="1:9" ht="26.25" customHeight="1">
      <c r="A22" s="26">
        <v>19</v>
      </c>
      <c r="B22" s="51" t="s">
        <v>65</v>
      </c>
      <c r="C22" s="52"/>
      <c r="D22" s="53" t="s">
        <v>52</v>
      </c>
      <c r="E22" s="50">
        <v>54.8</v>
      </c>
      <c r="F22" s="53">
        <v>35</v>
      </c>
      <c r="G22" s="53">
        <v>45</v>
      </c>
      <c r="H22" s="53">
        <v>1</v>
      </c>
      <c r="I22" s="53">
        <v>45</v>
      </c>
    </row>
    <row r="23" spans="1:8" ht="26.25" customHeight="1">
      <c r="A23" s="26">
        <v>20</v>
      </c>
      <c r="B23" s="29"/>
      <c r="C23" s="30"/>
      <c r="D23" s="31"/>
      <c r="E23" s="28"/>
      <c r="F23" s="27"/>
      <c r="G23" s="27"/>
      <c r="H23" s="27"/>
    </row>
    <row r="24" spans="1:9" ht="26.25" customHeight="1">
      <c r="A24" s="26">
        <v>21</v>
      </c>
      <c r="B24" s="51" t="s">
        <v>57</v>
      </c>
      <c r="C24" s="52"/>
      <c r="D24" s="53"/>
      <c r="E24" s="50">
        <v>59.4</v>
      </c>
      <c r="F24" s="53">
        <v>20</v>
      </c>
      <c r="G24" s="53">
        <v>30</v>
      </c>
      <c r="H24" s="53">
        <v>2</v>
      </c>
      <c r="I24" s="53">
        <v>30</v>
      </c>
    </row>
    <row r="25" spans="1:9" ht="26.25" customHeight="1">
      <c r="A25" s="26">
        <v>22</v>
      </c>
      <c r="B25" s="51" t="s">
        <v>58</v>
      </c>
      <c r="C25" s="52"/>
      <c r="D25" s="53"/>
      <c r="E25" s="50">
        <v>61.8</v>
      </c>
      <c r="F25" s="53">
        <v>29</v>
      </c>
      <c r="G25" s="53">
        <v>39</v>
      </c>
      <c r="H25" s="53">
        <v>2</v>
      </c>
      <c r="I25" s="53">
        <v>39</v>
      </c>
    </row>
    <row r="26" spans="1:9" ht="26.25" customHeight="1">
      <c r="A26" s="26">
        <v>23</v>
      </c>
      <c r="B26" s="51" t="s">
        <v>60</v>
      </c>
      <c r="C26" s="52"/>
      <c r="D26" s="53"/>
      <c r="E26" s="50">
        <v>59</v>
      </c>
      <c r="F26" s="53">
        <v>70</v>
      </c>
      <c r="G26" s="53">
        <v>90</v>
      </c>
      <c r="H26" s="53">
        <v>2</v>
      </c>
      <c r="I26" s="53">
        <v>90</v>
      </c>
    </row>
    <row r="27" spans="1:9" ht="26.25" customHeight="1">
      <c r="A27" s="26">
        <v>24</v>
      </c>
      <c r="B27" s="51" t="s">
        <v>61</v>
      </c>
      <c r="C27" s="52"/>
      <c r="D27" s="53"/>
      <c r="E27" s="50">
        <v>59</v>
      </c>
      <c r="F27" s="53">
        <v>20</v>
      </c>
      <c r="G27" s="53">
        <v>30</v>
      </c>
      <c r="H27" s="53">
        <v>2</v>
      </c>
      <c r="I27" s="53">
        <v>30</v>
      </c>
    </row>
    <row r="28" spans="1:9" ht="26.25" customHeight="1">
      <c r="A28" s="26">
        <v>25</v>
      </c>
      <c r="B28" s="51" t="s">
        <v>62</v>
      </c>
      <c r="C28" s="52"/>
      <c r="D28" s="53"/>
      <c r="E28" s="50">
        <v>56.8</v>
      </c>
      <c r="F28" s="53">
        <v>55</v>
      </c>
      <c r="G28" s="53">
        <v>65</v>
      </c>
      <c r="H28" s="53">
        <v>2</v>
      </c>
      <c r="I28" s="53">
        <v>65</v>
      </c>
    </row>
    <row r="29" spans="1:9" ht="26.25" customHeight="1">
      <c r="A29" s="26">
        <v>26</v>
      </c>
      <c r="B29" s="51" t="s">
        <v>63</v>
      </c>
      <c r="C29" s="52"/>
      <c r="D29" s="53"/>
      <c r="E29" s="50">
        <v>56.9</v>
      </c>
      <c r="F29" s="53">
        <v>40</v>
      </c>
      <c r="G29" s="53">
        <v>50</v>
      </c>
      <c r="H29" s="53">
        <v>2</v>
      </c>
      <c r="I29" s="53">
        <v>50</v>
      </c>
    </row>
    <row r="30" spans="1:9" ht="26.25" customHeight="1">
      <c r="A30" s="26">
        <v>27</v>
      </c>
      <c r="B30" s="51" t="s">
        <v>64</v>
      </c>
      <c r="C30" s="52"/>
      <c r="D30" s="53"/>
      <c r="E30" s="50">
        <v>59.6</v>
      </c>
      <c r="F30" s="53">
        <v>45</v>
      </c>
      <c r="G30" s="53">
        <v>55</v>
      </c>
      <c r="H30" s="53">
        <v>2</v>
      </c>
      <c r="I30" s="53">
        <v>55</v>
      </c>
    </row>
    <row r="31" spans="1:9" ht="26.25" customHeight="1">
      <c r="A31" s="26">
        <v>28</v>
      </c>
      <c r="B31" s="51" t="s">
        <v>66</v>
      </c>
      <c r="C31" s="52"/>
      <c r="D31" s="53"/>
      <c r="E31" s="50">
        <v>67</v>
      </c>
      <c r="F31" s="53">
        <v>46</v>
      </c>
      <c r="G31" s="53">
        <v>56</v>
      </c>
      <c r="H31" s="53">
        <v>2</v>
      </c>
      <c r="I31" s="53">
        <v>56</v>
      </c>
    </row>
    <row r="32" spans="1:9" ht="26.25" customHeight="1">
      <c r="A32" s="26">
        <v>29</v>
      </c>
      <c r="B32" s="51" t="s">
        <v>67</v>
      </c>
      <c r="C32" s="52"/>
      <c r="D32" s="53"/>
      <c r="E32" s="50">
        <v>65.1</v>
      </c>
      <c r="F32" s="53">
        <v>28</v>
      </c>
      <c r="G32" s="53">
        <v>30</v>
      </c>
      <c r="H32" s="53">
        <v>2</v>
      </c>
      <c r="I32" s="53">
        <v>30</v>
      </c>
    </row>
    <row r="33" spans="1:9" ht="26.25" customHeight="1">
      <c r="A33" s="26">
        <v>30</v>
      </c>
      <c r="B33" s="51" t="s">
        <v>68</v>
      </c>
      <c r="C33" s="52"/>
      <c r="D33" s="53"/>
      <c r="E33" s="50">
        <v>67</v>
      </c>
      <c r="F33" s="53">
        <v>24</v>
      </c>
      <c r="G33" s="53">
        <v>30</v>
      </c>
      <c r="H33" s="53">
        <v>2</v>
      </c>
      <c r="I33" s="53">
        <v>30</v>
      </c>
    </row>
    <row r="34" spans="2:9" ht="15.75">
      <c r="B34" s="51" t="s">
        <v>56</v>
      </c>
      <c r="C34" s="52"/>
      <c r="D34" s="53"/>
      <c r="E34" s="50">
        <v>63.6</v>
      </c>
      <c r="F34" s="53">
        <v>55</v>
      </c>
      <c r="G34" s="53">
        <v>70</v>
      </c>
      <c r="H34" s="53">
        <v>2</v>
      </c>
      <c r="I34" s="53">
        <v>70</v>
      </c>
    </row>
    <row r="35" spans="2:9" ht="15.75">
      <c r="B35" s="51" t="s">
        <v>69</v>
      </c>
      <c r="C35" s="52"/>
      <c r="D35" s="53"/>
      <c r="E35" s="50">
        <v>62.7</v>
      </c>
      <c r="F35" s="53">
        <v>55</v>
      </c>
      <c r="G35" s="53">
        <v>65</v>
      </c>
      <c r="H35" s="53">
        <v>2</v>
      </c>
      <c r="I35" s="53">
        <v>65</v>
      </c>
    </row>
    <row r="36" spans="2:9" ht="15.75">
      <c r="B36" s="51" t="s">
        <v>70</v>
      </c>
      <c r="C36" s="52"/>
      <c r="D36" s="53"/>
      <c r="E36" s="50">
        <v>66.6</v>
      </c>
      <c r="F36" s="53">
        <v>15</v>
      </c>
      <c r="G36" s="53">
        <v>20</v>
      </c>
      <c r="H36" s="53">
        <v>2</v>
      </c>
      <c r="I36" s="53">
        <v>20</v>
      </c>
    </row>
    <row r="37" spans="2:9" ht="15.75">
      <c r="B37" s="51" t="s">
        <v>71</v>
      </c>
      <c r="C37" s="52"/>
      <c r="D37" s="53" t="s">
        <v>72</v>
      </c>
      <c r="E37" s="50">
        <v>78.1</v>
      </c>
      <c r="F37" s="53">
        <v>60</v>
      </c>
      <c r="G37" s="53">
        <v>70</v>
      </c>
      <c r="H37" s="53">
        <v>2</v>
      </c>
      <c r="I37" s="53">
        <v>70</v>
      </c>
    </row>
    <row r="38" spans="2:9" ht="15.75">
      <c r="B38" s="51" t="s">
        <v>73</v>
      </c>
      <c r="C38" s="52"/>
      <c r="D38" s="53" t="s">
        <v>72</v>
      </c>
      <c r="E38" s="50">
        <v>87.5</v>
      </c>
      <c r="F38" s="53">
        <v>85</v>
      </c>
      <c r="G38" s="53">
        <v>105</v>
      </c>
      <c r="H38" s="53">
        <v>2</v>
      </c>
      <c r="I38" s="53">
        <v>105</v>
      </c>
    </row>
    <row r="39" spans="2:9" ht="15.75">
      <c r="B39" s="51" t="s">
        <v>74</v>
      </c>
      <c r="C39" s="52"/>
      <c r="D39" s="53"/>
      <c r="E39" s="50">
        <v>69.4</v>
      </c>
      <c r="F39" s="53">
        <v>40</v>
      </c>
      <c r="G39" s="53">
        <v>50</v>
      </c>
      <c r="H39" s="53">
        <v>2</v>
      </c>
      <c r="I39" s="53">
        <v>50</v>
      </c>
    </row>
    <row r="40" spans="2:9" ht="15.75">
      <c r="B40" s="51" t="s">
        <v>75</v>
      </c>
      <c r="C40" s="52"/>
      <c r="D40" s="53"/>
      <c r="E40" s="50">
        <v>73.4</v>
      </c>
      <c r="F40" s="53">
        <v>35</v>
      </c>
      <c r="G40" s="53">
        <v>45</v>
      </c>
      <c r="H40" s="53">
        <v>2</v>
      </c>
      <c r="I40" s="53">
        <v>45</v>
      </c>
    </row>
    <row r="41" spans="2:9" ht="15.75">
      <c r="B41" s="51" t="s">
        <v>76</v>
      </c>
      <c r="C41" s="52"/>
      <c r="D41" s="53"/>
      <c r="E41" s="50">
        <v>91.9</v>
      </c>
      <c r="F41" s="53">
        <v>40</v>
      </c>
      <c r="G41" s="53">
        <v>50</v>
      </c>
      <c r="H41" s="53">
        <v>2</v>
      </c>
      <c r="I41" s="53">
        <v>50</v>
      </c>
    </row>
    <row r="42" spans="2:9" ht="15.75">
      <c r="B42" s="51" t="s">
        <v>77</v>
      </c>
      <c r="C42" s="52"/>
      <c r="D42" s="53"/>
      <c r="E42" s="50">
        <v>75.2</v>
      </c>
      <c r="F42" s="53">
        <v>42</v>
      </c>
      <c r="G42" s="53">
        <v>55</v>
      </c>
      <c r="H42" s="53">
        <v>2</v>
      </c>
      <c r="I42" s="53">
        <v>55</v>
      </c>
    </row>
  </sheetData>
  <sheetProtection selectLockedCells="1" selectUnlockedCells="1"/>
  <mergeCells count="2">
    <mergeCell ref="A1:H1"/>
    <mergeCell ref="A2:H2"/>
  </mergeCells>
  <conditionalFormatting sqref="F4:I22 F24:I42">
    <cfRule type="expression" priority="1" dxfId="0" stopIfTrue="1">
      <formula>NOT(ISERROR(SEARCH("x",F4)))</formula>
    </cfRule>
  </conditionalFormatting>
  <printOptions horizontalCentered="1" verticalCentered="1"/>
  <pageMargins left="0.31527777777777777" right="0.39375" top="0.7881944444444444" bottom="0.9840277777777777" header="0.31527777777777777" footer="0.5118055555555555"/>
  <pageSetup horizontalDpi="300" verticalDpi="300" orientation="portrait" paperSize="9" scale="75" r:id="rId1"/>
  <headerFooter alignWithMargins="0">
    <oddHeader>&amp;C&amp;30Vážna listna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Kubak</cp:lastModifiedBy>
  <cp:lastPrinted>2012-06-10T07:38:52Z</cp:lastPrinted>
  <dcterms:created xsi:type="dcterms:W3CDTF">2012-06-04T20:42:38Z</dcterms:created>
  <dcterms:modified xsi:type="dcterms:W3CDTF">2012-06-13T09:20:47Z</dcterms:modified>
  <cp:category/>
  <cp:version/>
  <cp:contentType/>
  <cp:contentStatus/>
</cp:coreProperties>
</file>