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2510" windowHeight="7365"/>
  </bookViews>
  <sheets>
    <sheet name="Muži" sheetId="1" r:id="rId1"/>
  </sheets>
  <calcPr calcId="125725"/>
</workbook>
</file>

<file path=xl/calcChain.xml><?xml version="1.0" encoding="utf-8"?>
<calcChain xmlns="http://schemas.openxmlformats.org/spreadsheetml/2006/main">
  <c r="L22" i="1"/>
  <c r="L23"/>
  <c r="L24"/>
  <c r="L25"/>
  <c r="L27"/>
  <c r="L28"/>
  <c r="L29"/>
  <c r="L30"/>
  <c r="L31"/>
  <c r="L32"/>
  <c r="L33"/>
  <c r="L35"/>
  <c r="L36"/>
  <c r="L37"/>
  <c r="L38"/>
  <c r="L21"/>
  <c r="H22"/>
  <c r="M22" s="1"/>
  <c r="H23"/>
  <c r="M23" s="1"/>
  <c r="H24"/>
  <c r="M24" s="1"/>
  <c r="H25"/>
  <c r="M25" s="1"/>
  <c r="H27"/>
  <c r="M27" s="1"/>
  <c r="H28"/>
  <c r="M28" s="1"/>
  <c r="H29"/>
  <c r="M29" s="1"/>
  <c r="H30"/>
  <c r="M30" s="1"/>
  <c r="H31"/>
  <c r="M31" s="1"/>
  <c r="H32"/>
  <c r="M32" s="1"/>
  <c r="H33"/>
  <c r="M33" s="1"/>
  <c r="H35"/>
  <c r="H36"/>
  <c r="H37"/>
  <c r="H38"/>
  <c r="H21"/>
  <c r="M38" l="1"/>
  <c r="M36"/>
  <c r="M35"/>
  <c r="M37"/>
  <c r="M21"/>
  <c r="N21"/>
  <c r="N36"/>
  <c r="N35"/>
  <c r="N38"/>
  <c r="N37"/>
</calcChain>
</file>

<file path=xl/sharedStrings.xml><?xml version="1.0" encoding="utf-8"?>
<sst xmlns="http://schemas.openxmlformats.org/spreadsheetml/2006/main" count="58" uniqueCount="47">
  <si>
    <t>Těl.hm.</t>
  </si>
  <si>
    <t>Kategorie +</t>
  </si>
  <si>
    <t>Ročník</t>
  </si>
  <si>
    <t>Oddíl</t>
  </si>
  <si>
    <t>Trh</t>
  </si>
  <si>
    <t>Nadhoz</t>
  </si>
  <si>
    <t>Dvojboj</t>
  </si>
  <si>
    <t>Sinclair</t>
  </si>
  <si>
    <t>Příjmení Jméno</t>
  </si>
  <si>
    <t>narození</t>
  </si>
  <si>
    <t>I.</t>
  </si>
  <si>
    <t>II.</t>
  </si>
  <si>
    <t>III.</t>
  </si>
  <si>
    <t>Zap.</t>
  </si>
  <si>
    <t>Starší žáci</t>
  </si>
  <si>
    <t>TJ Holešov</t>
  </si>
  <si>
    <t>Starší žačky</t>
  </si>
  <si>
    <t>Jančík Pavel</t>
  </si>
  <si>
    <t>Rýc Albert</t>
  </si>
  <si>
    <r>
      <t xml:space="preserve">Místo konání: </t>
    </r>
    <r>
      <rPr>
        <b/>
        <sz val="12"/>
        <color indexed="8"/>
        <rFont val="Arial"/>
        <family val="2"/>
        <charset val="238"/>
      </rPr>
      <t>Zlín</t>
    </r>
  </si>
  <si>
    <r>
      <t xml:space="preserve">Termín: </t>
    </r>
    <r>
      <rPr>
        <b/>
        <sz val="12"/>
        <color indexed="8"/>
        <rFont val="Arial"/>
        <family val="2"/>
        <charset val="238"/>
      </rPr>
      <t>28. 3. 2015</t>
    </r>
  </si>
  <si>
    <t>Technický rozhodčí: Ing. Votánek Jaroslav + Kužílek Oldřich, Petr Velísek, Lukáš Hofbauer, Marek Skřivánek.</t>
  </si>
  <si>
    <t xml:space="preserve">Zapisovatel notebook: Ing. Kaláčová Jarmila </t>
  </si>
  <si>
    <t>Zlámalová Tereza</t>
  </si>
  <si>
    <t>CFC Barbel Club Praha</t>
  </si>
  <si>
    <t>Mészáros Frigyes</t>
  </si>
  <si>
    <t>Štúrovo</t>
  </si>
  <si>
    <t>TJ SJS ZLÍN - 5</t>
  </si>
  <si>
    <t>Ostruška Radomír</t>
  </si>
  <si>
    <t>Šašo Denis</t>
  </si>
  <si>
    <t>Kolář Daniel</t>
  </si>
  <si>
    <t>TJ S. JS ZLÍN - 5</t>
  </si>
  <si>
    <t xml:space="preserve">    Zlínský krajský svaz vzpírání</t>
  </si>
  <si>
    <t>Juniorka 18 let</t>
  </si>
  <si>
    <t>Viczena Zsuzsanna</t>
  </si>
  <si>
    <t>Lorencová Erika</t>
  </si>
  <si>
    <t>ŽENY</t>
  </si>
  <si>
    <t>Štenclová Dorota</t>
  </si>
  <si>
    <t>Poláková Lucie</t>
  </si>
  <si>
    <t>Závodná Zuzana</t>
  </si>
  <si>
    <t>CFC Barbell C Praha</t>
  </si>
  <si>
    <t>Rozhodčí: VR + SK Jaroslav Janeba</t>
  </si>
  <si>
    <t>1.</t>
  </si>
  <si>
    <t>2.</t>
  </si>
  <si>
    <t>3.</t>
  </si>
  <si>
    <t>4.</t>
  </si>
  <si>
    <t>IX. mezinárodní Velikonoční pohár města Zlína juniorek a žen.</t>
  </si>
</sst>
</file>

<file path=xl/styles.xml><?xml version="1.0" encoding="utf-8"?>
<styleSheet xmlns="http://schemas.openxmlformats.org/spreadsheetml/2006/main">
  <numFmts count="6">
    <numFmt numFmtId="164" formatCode="[$-405]General"/>
    <numFmt numFmtId="165" formatCode="[$-405]0"/>
    <numFmt numFmtId="166" formatCode="[$-405]0.00"/>
    <numFmt numFmtId="167" formatCode="0.0000"/>
    <numFmt numFmtId="168" formatCode="0.000000"/>
    <numFmt numFmtId="169" formatCode="#,##0.00&quot; &quot;[$Kč-405];[Red]&quot;-&quot;#,##0.00&quot; &quot;[$Kč-405]"/>
  </numFmts>
  <fonts count="21"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1"/>
      <charset val="238"/>
    </font>
    <font>
      <b/>
      <sz val="10"/>
      <color rgb="FF000000"/>
      <name val="Arial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FF0000"/>
      <name val="Arial1"/>
      <charset val="238"/>
    </font>
    <font>
      <b/>
      <sz val="10"/>
      <color rgb="FF0000CC"/>
      <name val="Arial1"/>
      <charset val="238"/>
    </font>
    <font>
      <b/>
      <sz val="10"/>
      <color rgb="FF00B050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indexed="8"/>
      </bottom>
      <diagonal/>
    </border>
    <border>
      <left style="medium">
        <color rgb="FF000000"/>
      </left>
      <right style="thick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ck">
        <color rgb="FF000000"/>
      </right>
      <top style="thin">
        <color indexed="8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9" fontId="6" fillId="0" borderId="0"/>
  </cellStyleXfs>
  <cellXfs count="93">
    <xf numFmtId="0" fontId="0" fillId="0" borderId="0" xfId="0"/>
    <xf numFmtId="168" fontId="4" fillId="0" borderId="0" xfId="2" applyNumberFormat="1" applyFill="1"/>
    <xf numFmtId="164" fontId="4" fillId="0" borderId="0" xfId="2" applyFill="1"/>
    <xf numFmtId="168" fontId="7" fillId="0" borderId="0" xfId="2" applyNumberFormat="1" applyFont="1"/>
    <xf numFmtId="164" fontId="4" fillId="0" borderId="0" xfId="2"/>
    <xf numFmtId="168" fontId="4" fillId="0" borderId="0" xfId="2" applyNumberFormat="1"/>
    <xf numFmtId="164" fontId="8" fillId="0" borderId="1" xfId="2" applyFont="1" applyBorder="1" applyAlignment="1">
      <alignment horizontal="center"/>
    </xf>
    <xf numFmtId="164" fontId="9" fillId="0" borderId="1" xfId="2" applyFont="1" applyBorder="1" applyAlignment="1">
      <alignment horizontal="center"/>
    </xf>
    <xf numFmtId="165" fontId="9" fillId="0" borderId="2" xfId="2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164" fontId="8" fillId="0" borderId="1" xfId="2" applyFont="1" applyBorder="1" applyAlignment="1">
      <alignment horizontal="left"/>
    </xf>
    <xf numFmtId="164" fontId="9" fillId="0" borderId="1" xfId="2" applyFont="1" applyBorder="1" applyAlignment="1">
      <alignment horizontal="left"/>
    </xf>
    <xf numFmtId="164" fontId="9" fillId="0" borderId="3" xfId="2" applyFont="1" applyBorder="1" applyAlignment="1">
      <alignment horizontal="center"/>
    </xf>
    <xf numFmtId="165" fontId="9" fillId="0" borderId="4" xfId="2" applyNumberFormat="1" applyFont="1" applyBorder="1" applyAlignment="1">
      <alignment horizontal="center"/>
    </xf>
    <xf numFmtId="165" fontId="9" fillId="0" borderId="3" xfId="2" applyNumberFormat="1" applyFont="1" applyBorder="1" applyAlignment="1">
      <alignment horizontal="center"/>
    </xf>
    <xf numFmtId="165" fontId="8" fillId="0" borderId="3" xfId="2" applyNumberFormat="1" applyFont="1" applyBorder="1" applyAlignment="1">
      <alignment horizontal="center"/>
    </xf>
    <xf numFmtId="164" fontId="10" fillId="0" borderId="5" xfId="2" applyFont="1" applyBorder="1" applyAlignment="1">
      <alignment horizontal="center"/>
    </xf>
    <xf numFmtId="164" fontId="11" fillId="0" borderId="6" xfId="2" applyFont="1" applyBorder="1" applyAlignment="1">
      <alignment horizontal="center"/>
    </xf>
    <xf numFmtId="164" fontId="10" fillId="0" borderId="6" xfId="2" applyFont="1" applyBorder="1" applyAlignment="1">
      <alignment horizontal="center"/>
    </xf>
    <xf numFmtId="164" fontId="12" fillId="0" borderId="7" xfId="2" applyFont="1" applyBorder="1" applyAlignment="1">
      <alignment horizontal="center"/>
    </xf>
    <xf numFmtId="166" fontId="9" fillId="0" borderId="8" xfId="2" applyNumberFormat="1" applyFont="1" applyBorder="1" applyAlignment="1">
      <alignment horizontal="right"/>
    </xf>
    <xf numFmtId="166" fontId="9" fillId="0" borderId="9" xfId="2" applyNumberFormat="1" applyFont="1" applyBorder="1" applyAlignment="1">
      <alignment horizontal="right"/>
    </xf>
    <xf numFmtId="166" fontId="9" fillId="0" borderId="10" xfId="2" applyNumberFormat="1" applyFont="1" applyBorder="1" applyAlignment="1">
      <alignment horizontal="right"/>
    </xf>
    <xf numFmtId="164" fontId="9" fillId="0" borderId="11" xfId="2" applyFont="1" applyBorder="1" applyAlignment="1">
      <alignment horizontal="left"/>
    </xf>
    <xf numFmtId="164" fontId="9" fillId="0" borderId="11" xfId="2" applyFont="1" applyBorder="1" applyAlignment="1">
      <alignment horizontal="center"/>
    </xf>
    <xf numFmtId="165" fontId="9" fillId="0" borderId="12" xfId="2" applyNumberFormat="1" applyFont="1" applyBorder="1" applyAlignment="1">
      <alignment horizontal="center"/>
    </xf>
    <xf numFmtId="165" fontId="9" fillId="0" borderId="11" xfId="2" applyNumberFormat="1" applyFont="1" applyBorder="1" applyAlignment="1">
      <alignment horizontal="center"/>
    </xf>
    <xf numFmtId="165" fontId="8" fillId="0" borderId="11" xfId="2" applyNumberFormat="1" applyFont="1" applyBorder="1" applyAlignment="1">
      <alignment horizontal="center"/>
    </xf>
    <xf numFmtId="164" fontId="8" fillId="0" borderId="13" xfId="2" applyFont="1" applyBorder="1" applyAlignment="1">
      <alignment horizontal="center"/>
    </xf>
    <xf numFmtId="167" fontId="9" fillId="0" borderId="14" xfId="2" applyNumberFormat="1" applyFont="1" applyBorder="1" applyAlignment="1">
      <alignment horizontal="right"/>
    </xf>
    <xf numFmtId="167" fontId="2" fillId="0" borderId="15" xfId="0" applyNumberFormat="1" applyFont="1" applyFill="1" applyBorder="1" applyAlignment="1">
      <alignment horizontal="right"/>
    </xf>
    <xf numFmtId="167" fontId="2" fillId="0" borderId="16" xfId="0" applyNumberFormat="1" applyFont="1" applyFill="1" applyBorder="1" applyAlignment="1">
      <alignment horizontal="right"/>
    </xf>
    <xf numFmtId="167" fontId="2" fillId="0" borderId="17" xfId="0" applyNumberFormat="1" applyFont="1" applyFill="1" applyBorder="1" applyAlignment="1">
      <alignment horizontal="right"/>
    </xf>
    <xf numFmtId="167" fontId="8" fillId="0" borderId="18" xfId="2" applyNumberFormat="1" applyFont="1" applyBorder="1" applyAlignment="1">
      <alignment horizontal="right"/>
    </xf>
    <xf numFmtId="165" fontId="8" fillId="0" borderId="19" xfId="2" applyNumberFormat="1" applyFont="1" applyBorder="1" applyAlignment="1">
      <alignment horizontal="center"/>
    </xf>
    <xf numFmtId="165" fontId="8" fillId="0" borderId="20" xfId="2" applyNumberFormat="1" applyFont="1" applyBorder="1" applyAlignment="1">
      <alignment horizontal="center"/>
    </xf>
    <xf numFmtId="165" fontId="8" fillId="0" borderId="21" xfId="2" applyNumberFormat="1" applyFont="1" applyBorder="1" applyAlignment="1">
      <alignment horizontal="center"/>
    </xf>
    <xf numFmtId="164" fontId="12" fillId="0" borderId="22" xfId="2" applyFont="1" applyBorder="1" applyAlignment="1">
      <alignment horizontal="center"/>
    </xf>
    <xf numFmtId="165" fontId="8" fillId="0" borderId="23" xfId="2" applyNumberFormat="1" applyFont="1" applyBorder="1" applyAlignment="1">
      <alignment horizontal="center"/>
    </xf>
    <xf numFmtId="165" fontId="8" fillId="0" borderId="24" xfId="2" applyNumberFormat="1" applyFont="1" applyBorder="1" applyAlignment="1">
      <alignment horizontal="center"/>
    </xf>
    <xf numFmtId="165" fontId="8" fillId="0" borderId="25" xfId="2" applyNumberFormat="1" applyFont="1" applyBorder="1" applyAlignment="1">
      <alignment horizontal="center"/>
    </xf>
    <xf numFmtId="164" fontId="7" fillId="0" borderId="3" xfId="2" applyFont="1" applyBorder="1" applyAlignment="1">
      <alignment horizontal="left"/>
    </xf>
    <xf numFmtId="164" fontId="7" fillId="0" borderId="3" xfId="2" applyFont="1" applyBorder="1" applyAlignment="1">
      <alignment horizontal="center"/>
    </xf>
    <xf numFmtId="167" fontId="9" fillId="0" borderId="26" xfId="2" applyNumberFormat="1" applyFont="1" applyBorder="1" applyAlignment="1">
      <alignment horizontal="right"/>
    </xf>
    <xf numFmtId="164" fontId="8" fillId="0" borderId="27" xfId="2" applyFont="1" applyBorder="1" applyAlignment="1">
      <alignment horizontal="center" vertical="center"/>
    </xf>
    <xf numFmtId="164" fontId="8" fillId="0" borderId="28" xfId="2" applyFont="1" applyBorder="1" applyAlignment="1">
      <alignment horizontal="center"/>
    </xf>
    <xf numFmtId="164" fontId="10" fillId="0" borderId="28" xfId="2" applyFont="1" applyBorder="1" applyAlignment="1">
      <alignment horizontal="center"/>
    </xf>
    <xf numFmtId="164" fontId="8" fillId="0" borderId="29" xfId="2" applyFont="1" applyBorder="1" applyAlignment="1">
      <alignment horizontal="center"/>
    </xf>
    <xf numFmtId="164" fontId="8" fillId="0" borderId="30" xfId="2" applyFont="1" applyBorder="1" applyAlignment="1">
      <alignment horizontal="center"/>
    </xf>
    <xf numFmtId="164" fontId="8" fillId="0" borderId="31" xfId="2" applyFont="1" applyBorder="1" applyAlignment="1">
      <alignment horizontal="center"/>
    </xf>
    <xf numFmtId="164" fontId="8" fillId="0" borderId="32" xfId="2" applyFont="1" applyBorder="1" applyAlignment="1">
      <alignment horizontal="center" vertical="center"/>
    </xf>
    <xf numFmtId="164" fontId="8" fillId="0" borderId="33" xfId="2" applyFont="1" applyBorder="1" applyAlignment="1">
      <alignment horizontal="center"/>
    </xf>
    <xf numFmtId="166" fontId="9" fillId="0" borderId="34" xfId="2" applyNumberFormat="1" applyFont="1" applyBorder="1" applyAlignment="1">
      <alignment horizontal="right"/>
    </xf>
    <xf numFmtId="164" fontId="9" fillId="0" borderId="35" xfId="2" applyFont="1" applyBorder="1" applyAlignment="1">
      <alignment horizontal="left"/>
    </xf>
    <xf numFmtId="164" fontId="9" fillId="0" borderId="35" xfId="2" applyFont="1" applyBorder="1" applyAlignment="1">
      <alignment horizontal="center"/>
    </xf>
    <xf numFmtId="165" fontId="9" fillId="0" borderId="0" xfId="2" applyNumberFormat="1" applyFont="1" applyBorder="1" applyAlignment="1">
      <alignment horizontal="center"/>
    </xf>
    <xf numFmtId="165" fontId="9" fillId="0" borderId="35" xfId="2" applyNumberFormat="1" applyFont="1" applyBorder="1" applyAlignment="1">
      <alignment horizontal="center"/>
    </xf>
    <xf numFmtId="165" fontId="8" fillId="0" borderId="35" xfId="2" applyNumberFormat="1" applyFont="1" applyBorder="1" applyAlignment="1">
      <alignment horizontal="center"/>
    </xf>
    <xf numFmtId="165" fontId="8" fillId="0" borderId="36" xfId="2" applyNumberFormat="1" applyFont="1" applyBorder="1" applyAlignment="1">
      <alignment horizontal="center"/>
    </xf>
    <xf numFmtId="165" fontId="8" fillId="0" borderId="37" xfId="2" applyNumberFormat="1" applyFont="1" applyBorder="1" applyAlignment="1">
      <alignment horizontal="center"/>
    </xf>
    <xf numFmtId="167" fontId="8" fillId="0" borderId="38" xfId="2" applyNumberFormat="1" applyFont="1" applyBorder="1" applyAlignment="1">
      <alignment horizontal="right"/>
    </xf>
    <xf numFmtId="166" fontId="9" fillId="0" borderId="39" xfId="2" applyNumberFormat="1" applyFont="1" applyBorder="1" applyAlignment="1">
      <alignment horizontal="right"/>
    </xf>
    <xf numFmtId="164" fontId="7" fillId="0" borderId="40" xfId="2" applyFont="1" applyBorder="1" applyAlignment="1">
      <alignment horizontal="left"/>
    </xf>
    <xf numFmtId="164" fontId="7" fillId="0" borderId="40" xfId="2" applyFont="1" applyBorder="1" applyAlignment="1">
      <alignment horizontal="center"/>
    </xf>
    <xf numFmtId="164" fontId="9" fillId="0" borderId="40" xfId="2" applyFont="1" applyBorder="1" applyAlignment="1">
      <alignment horizontal="center"/>
    </xf>
    <xf numFmtId="165" fontId="9" fillId="0" borderId="41" xfId="2" applyNumberFormat="1" applyFont="1" applyBorder="1" applyAlignment="1">
      <alignment horizontal="center"/>
    </xf>
    <xf numFmtId="165" fontId="9" fillId="0" borderId="40" xfId="2" applyNumberFormat="1" applyFont="1" applyBorder="1" applyAlignment="1">
      <alignment horizontal="center"/>
    </xf>
    <xf numFmtId="165" fontId="8" fillId="0" borderId="40" xfId="2" applyNumberFormat="1" applyFont="1" applyBorder="1" applyAlignment="1">
      <alignment horizontal="center"/>
    </xf>
    <xf numFmtId="165" fontId="8" fillId="0" borderId="42" xfId="2" applyNumberFormat="1" applyFont="1" applyBorder="1" applyAlignment="1">
      <alignment horizontal="center"/>
    </xf>
    <xf numFmtId="165" fontId="8" fillId="0" borderId="43" xfId="2" applyNumberFormat="1" applyFont="1" applyBorder="1" applyAlignment="1">
      <alignment horizontal="center"/>
    </xf>
    <xf numFmtId="167" fontId="9" fillId="0" borderId="44" xfId="2" applyNumberFormat="1" applyFont="1" applyBorder="1" applyAlignment="1">
      <alignment horizontal="right"/>
    </xf>
    <xf numFmtId="164" fontId="8" fillId="0" borderId="35" xfId="2" applyFont="1" applyBorder="1" applyAlignment="1">
      <alignment horizontal="center"/>
    </xf>
    <xf numFmtId="164" fontId="8" fillId="0" borderId="35" xfId="2" applyFont="1" applyBorder="1" applyAlignment="1">
      <alignment horizontal="left"/>
    </xf>
    <xf numFmtId="164" fontId="7" fillId="0" borderId="35" xfId="2" applyFont="1" applyBorder="1" applyAlignment="1">
      <alignment horizontal="left"/>
    </xf>
    <xf numFmtId="164" fontId="7" fillId="0" borderId="35" xfId="2" applyFont="1" applyBorder="1" applyAlignment="1">
      <alignment horizontal="center"/>
    </xf>
    <xf numFmtId="164" fontId="8" fillId="0" borderId="40" xfId="2" applyFont="1" applyBorder="1" applyAlignment="1">
      <alignment horizontal="center"/>
    </xf>
    <xf numFmtId="164" fontId="15" fillId="0" borderId="40" xfId="2" applyFont="1" applyBorder="1" applyAlignment="1">
      <alignment horizontal="left"/>
    </xf>
    <xf numFmtId="164" fontId="15" fillId="0" borderId="40" xfId="2" applyFont="1" applyBorder="1" applyAlignment="1">
      <alignment horizontal="center"/>
    </xf>
    <xf numFmtId="164" fontId="16" fillId="0" borderId="40" xfId="2" applyFont="1" applyBorder="1" applyAlignment="1">
      <alignment horizontal="center"/>
    </xf>
    <xf numFmtId="164" fontId="17" fillId="0" borderId="1" xfId="2" applyFont="1" applyBorder="1" applyAlignment="1">
      <alignment horizontal="center"/>
    </xf>
    <xf numFmtId="168" fontId="18" fillId="0" borderId="0" xfId="2" applyNumberFormat="1" applyFont="1"/>
    <xf numFmtId="168" fontId="19" fillId="0" borderId="0" xfId="2" applyNumberFormat="1" applyFont="1"/>
    <xf numFmtId="168" fontId="20" fillId="0" borderId="0" xfId="2" applyNumberFormat="1" applyFont="1"/>
    <xf numFmtId="164" fontId="13" fillId="0" borderId="45" xfId="2" applyFont="1" applyFill="1" applyBorder="1" applyAlignment="1">
      <alignment horizontal="left"/>
    </xf>
    <xf numFmtId="164" fontId="13" fillId="0" borderId="35" xfId="2" applyFont="1" applyFill="1" applyBorder="1" applyAlignment="1">
      <alignment horizontal="left"/>
    </xf>
    <xf numFmtId="164" fontId="13" fillId="0" borderId="3" xfId="2" applyFont="1" applyFill="1" applyBorder="1" applyAlignment="1">
      <alignment horizontal="left"/>
    </xf>
    <xf numFmtId="164" fontId="14" fillId="2" borderId="0" xfId="2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horizontal="left"/>
    </xf>
    <xf numFmtId="164" fontId="12" fillId="0" borderId="0" xfId="2" applyFont="1" applyFill="1" applyBorder="1" applyAlignment="1">
      <alignment horizontal="center"/>
    </xf>
    <xf numFmtId="164" fontId="12" fillId="0" borderId="0" xfId="2" applyFont="1" applyFill="1" applyBorder="1" applyAlignment="1">
      <alignment horizontal="right"/>
    </xf>
    <xf numFmtId="164" fontId="11" fillId="0" borderId="46" xfId="2" applyFont="1" applyFill="1" applyBorder="1" applyAlignment="1">
      <alignment horizontal="center"/>
    </xf>
    <xf numFmtId="164" fontId="11" fillId="0" borderId="47" xfId="2" applyFont="1" applyFill="1" applyBorder="1" applyAlignment="1">
      <alignment horizontal="center"/>
    </xf>
  </cellXfs>
  <cellStyles count="7">
    <cellStyle name="ConditionalStyle_1" xfId="1"/>
    <cellStyle name="Excel Built-in Normal" xfId="2"/>
    <cellStyle name="Heading" xfId="3"/>
    <cellStyle name="Heading1" xfId="4"/>
    <cellStyle name="normální" xfId="0" builtinId="0" customBuiltin="1"/>
    <cellStyle name="Result" xfId="5"/>
    <cellStyle name="Result2" xfId="6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strike/>
        <color rgb="FFFF000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selection sqref="A1:N1"/>
    </sheetView>
  </sheetViews>
  <sheetFormatPr defaultColWidth="8" defaultRowHeight="12.75"/>
  <cols>
    <col min="1" max="1" width="5.5" style="4" customWidth="1"/>
    <col min="2" max="2" width="16.125" style="4" customWidth="1"/>
    <col min="3" max="3" width="5.125" style="4" customWidth="1"/>
    <col min="4" max="4" width="15" style="4" customWidth="1"/>
    <col min="5" max="6" width="4.625" style="4" customWidth="1"/>
    <col min="7" max="7" width="4.75" style="4" customWidth="1"/>
    <col min="8" max="8" width="4.875" style="4" customWidth="1"/>
    <col min="9" max="9" width="4.25" style="4" customWidth="1"/>
    <col min="10" max="11" width="4.875" style="4" customWidth="1"/>
    <col min="12" max="12" width="4.5" style="4" customWidth="1"/>
    <col min="13" max="13" width="6.75" style="4" customWidth="1"/>
    <col min="14" max="14" width="7.375" style="4" customWidth="1"/>
    <col min="15" max="15" width="9.875" style="5" customWidth="1"/>
    <col min="16" max="16384" width="8" style="4"/>
  </cols>
  <sheetData>
    <row r="1" spans="1:15" s="2" customFormat="1" ht="27.75" customHeight="1">
      <c r="A1" s="87" t="s">
        <v>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"/>
    </row>
    <row r="2" spans="1:15" ht="22.5" customHeight="1">
      <c r="A2" s="88" t="s">
        <v>20</v>
      </c>
      <c r="B2" s="88"/>
      <c r="C2" s="89" t="s">
        <v>32</v>
      </c>
      <c r="D2" s="89"/>
      <c r="E2" s="89"/>
      <c r="F2" s="89"/>
      <c r="G2" s="89"/>
      <c r="H2" s="89"/>
      <c r="I2" s="89"/>
      <c r="J2" s="89"/>
      <c r="K2" s="89"/>
      <c r="L2" s="90" t="s">
        <v>19</v>
      </c>
      <c r="M2" s="90"/>
      <c r="N2" s="90"/>
      <c r="O2" s="3"/>
    </row>
    <row r="3" spans="1:15" ht="14.25" customHeight="1" thickBot="1"/>
    <row r="4" spans="1:15" ht="13.5" thickTop="1">
      <c r="A4" s="17" t="s">
        <v>0</v>
      </c>
      <c r="B4" s="18" t="s">
        <v>1</v>
      </c>
      <c r="C4" s="19" t="s">
        <v>2</v>
      </c>
      <c r="D4" s="20" t="s">
        <v>3</v>
      </c>
      <c r="E4" s="91" t="s">
        <v>4</v>
      </c>
      <c r="F4" s="91"/>
      <c r="G4" s="91"/>
      <c r="H4" s="91"/>
      <c r="I4" s="91" t="s">
        <v>5</v>
      </c>
      <c r="J4" s="91"/>
      <c r="K4" s="91"/>
      <c r="L4" s="92"/>
      <c r="M4" s="38" t="s">
        <v>6</v>
      </c>
      <c r="N4" s="29" t="s">
        <v>7</v>
      </c>
    </row>
    <row r="5" spans="1:15" ht="12.75" customHeight="1" thickBot="1">
      <c r="A5" s="45"/>
      <c r="B5" s="46" t="s">
        <v>8</v>
      </c>
      <c r="C5" s="47" t="s">
        <v>9</v>
      </c>
      <c r="D5" s="46"/>
      <c r="E5" s="48" t="s">
        <v>10</v>
      </c>
      <c r="F5" s="49" t="s">
        <v>11</v>
      </c>
      <c r="G5" s="50" t="s">
        <v>12</v>
      </c>
      <c r="H5" s="49" t="s">
        <v>13</v>
      </c>
      <c r="I5" s="50" t="s">
        <v>10</v>
      </c>
      <c r="J5" s="49" t="s">
        <v>11</v>
      </c>
      <c r="K5" s="50" t="s">
        <v>12</v>
      </c>
      <c r="L5" s="48" t="s">
        <v>13</v>
      </c>
      <c r="M5" s="51"/>
      <c r="N5" s="52"/>
    </row>
    <row r="6" spans="1:15" ht="5.25" hidden="1" customHeight="1" thickBot="1">
      <c r="A6" s="22"/>
      <c r="B6" s="42" t="s">
        <v>16</v>
      </c>
      <c r="C6" s="43">
        <v>2001</v>
      </c>
      <c r="D6" s="13"/>
      <c r="E6" s="14"/>
      <c r="F6" s="15"/>
      <c r="G6" s="14"/>
      <c r="H6" s="16"/>
      <c r="I6" s="14"/>
      <c r="J6" s="15"/>
      <c r="K6" s="14"/>
      <c r="L6" s="36"/>
      <c r="M6" s="40"/>
      <c r="N6" s="44"/>
    </row>
    <row r="7" spans="1:15" ht="13.5" hidden="1" thickBot="1">
      <c r="A7" s="21">
        <v>0</v>
      </c>
      <c r="B7" s="11" t="s">
        <v>23</v>
      </c>
      <c r="C7" s="7">
        <v>2001</v>
      </c>
      <c r="D7" s="6" t="s">
        <v>24</v>
      </c>
      <c r="E7" s="8">
        <v>0</v>
      </c>
      <c r="F7" s="9">
        <v>0</v>
      </c>
      <c r="G7" s="8">
        <v>0</v>
      </c>
      <c r="H7" s="10">
        <v>0</v>
      </c>
      <c r="I7" s="8">
        <v>0</v>
      </c>
      <c r="J7" s="9">
        <v>0</v>
      </c>
      <c r="K7" s="8">
        <v>0</v>
      </c>
      <c r="L7" s="35">
        <v>0</v>
      </c>
      <c r="M7" s="39">
        <v>0</v>
      </c>
      <c r="N7" s="30">
        <v>0</v>
      </c>
    </row>
    <row r="8" spans="1:15" hidden="1">
      <c r="A8" s="21"/>
      <c r="B8" s="11"/>
      <c r="C8" s="7"/>
      <c r="D8" s="6"/>
      <c r="E8" s="8"/>
      <c r="F8" s="9"/>
      <c r="G8" s="8"/>
      <c r="H8" s="10">
        <v>0</v>
      </c>
      <c r="I8" s="8"/>
      <c r="J8" s="9"/>
      <c r="K8" s="8"/>
      <c r="L8" s="35">
        <v>0</v>
      </c>
      <c r="M8" s="39">
        <v>0</v>
      </c>
      <c r="N8" s="30">
        <v>0</v>
      </c>
    </row>
    <row r="9" spans="1:15" hidden="1">
      <c r="A9" s="21"/>
      <c r="B9" s="11"/>
      <c r="C9" s="7"/>
      <c r="D9" s="6"/>
      <c r="E9" s="8"/>
      <c r="F9" s="9"/>
      <c r="G9" s="8"/>
      <c r="H9" s="10">
        <v>0</v>
      </c>
      <c r="I9" s="8"/>
      <c r="J9" s="9"/>
      <c r="K9" s="8"/>
      <c r="L9" s="35">
        <v>0</v>
      </c>
      <c r="M9" s="39">
        <v>0</v>
      </c>
      <c r="N9" s="30">
        <v>0</v>
      </c>
    </row>
    <row r="10" spans="1:15" hidden="1">
      <c r="A10" s="21"/>
      <c r="B10" s="12"/>
      <c r="C10" s="7"/>
      <c r="D10" s="6"/>
      <c r="E10" s="8"/>
      <c r="F10" s="9"/>
      <c r="G10" s="8"/>
      <c r="H10" s="10">
        <v>0</v>
      </c>
      <c r="I10" s="8"/>
      <c r="J10" s="9"/>
      <c r="K10" s="8"/>
      <c r="L10" s="35">
        <v>0</v>
      </c>
      <c r="M10" s="39">
        <v>0</v>
      </c>
      <c r="N10" s="30">
        <v>0</v>
      </c>
    </row>
    <row r="11" spans="1:15" ht="16.5" hidden="1" customHeight="1">
      <c r="A11" s="21"/>
      <c r="B11" s="12"/>
      <c r="C11" s="7"/>
      <c r="D11" s="7"/>
      <c r="E11" s="8"/>
      <c r="F11" s="9"/>
      <c r="G11" s="8"/>
      <c r="H11" s="10">
        <v>0</v>
      </c>
      <c r="I11" s="8"/>
      <c r="J11" s="9"/>
      <c r="K11" s="8"/>
      <c r="L11" s="35">
        <v>0</v>
      </c>
      <c r="M11" s="39">
        <v>0</v>
      </c>
      <c r="N11" s="30">
        <v>0</v>
      </c>
    </row>
    <row r="12" spans="1:15" ht="13.5" hidden="1" thickBot="1">
      <c r="A12" s="53"/>
      <c r="B12" s="54"/>
      <c r="C12" s="55"/>
      <c r="D12" s="55"/>
      <c r="E12" s="56"/>
      <c r="F12" s="57"/>
      <c r="G12" s="56"/>
      <c r="H12" s="58"/>
      <c r="I12" s="56"/>
      <c r="J12" s="57"/>
      <c r="K12" s="56"/>
      <c r="L12" s="59"/>
      <c r="M12" s="60"/>
      <c r="N12" s="61"/>
    </row>
    <row r="13" spans="1:15" ht="13.5" hidden="1" thickBot="1">
      <c r="A13" s="62"/>
      <c r="B13" s="63" t="s">
        <v>14</v>
      </c>
      <c r="C13" s="64">
        <v>2001</v>
      </c>
      <c r="D13" s="65"/>
      <c r="E13" s="66"/>
      <c r="F13" s="67"/>
      <c r="G13" s="66"/>
      <c r="H13" s="68"/>
      <c r="I13" s="66"/>
      <c r="J13" s="67"/>
      <c r="K13" s="66"/>
      <c r="L13" s="69"/>
      <c r="M13" s="70"/>
      <c r="N13" s="71"/>
    </row>
    <row r="14" spans="1:15" ht="13.5" hidden="1" thickBot="1">
      <c r="A14" s="21">
        <v>0</v>
      </c>
      <c r="B14" s="11" t="s">
        <v>25</v>
      </c>
      <c r="C14" s="7">
        <v>2001</v>
      </c>
      <c r="D14" s="6" t="s">
        <v>26</v>
      </c>
      <c r="E14" s="8">
        <v>0</v>
      </c>
      <c r="F14" s="9">
        <v>0</v>
      </c>
      <c r="G14" s="8">
        <v>0</v>
      </c>
      <c r="H14" s="10">
        <v>0</v>
      </c>
      <c r="I14" s="8">
        <v>0</v>
      </c>
      <c r="J14" s="9">
        <v>0</v>
      </c>
      <c r="K14" s="8">
        <v>0</v>
      </c>
      <c r="L14" s="35">
        <v>0</v>
      </c>
      <c r="M14" s="39">
        <v>0</v>
      </c>
      <c r="N14" s="30">
        <v>0</v>
      </c>
    </row>
    <row r="15" spans="1:15" hidden="1">
      <c r="A15" s="21"/>
      <c r="B15" s="11"/>
      <c r="C15" s="7"/>
      <c r="D15" s="6"/>
      <c r="E15" s="8"/>
      <c r="F15" s="9"/>
      <c r="G15" s="8"/>
      <c r="H15" s="10"/>
      <c r="I15" s="8"/>
      <c r="J15" s="9"/>
      <c r="K15" s="8"/>
      <c r="L15" s="35"/>
      <c r="M15" s="39">
        <v>0</v>
      </c>
      <c r="N15" s="30">
        <v>0</v>
      </c>
    </row>
    <row r="16" spans="1:15" hidden="1">
      <c r="A16" s="21"/>
      <c r="B16" s="11"/>
      <c r="C16" s="7"/>
      <c r="D16" s="6"/>
      <c r="E16" s="8"/>
      <c r="F16" s="9"/>
      <c r="G16" s="8"/>
      <c r="H16" s="10">
        <v>0</v>
      </c>
      <c r="I16" s="8"/>
      <c r="J16" s="9"/>
      <c r="K16" s="8"/>
      <c r="L16" s="35">
        <v>0</v>
      </c>
      <c r="M16" s="39">
        <v>0</v>
      </c>
      <c r="N16" s="30">
        <v>0</v>
      </c>
    </row>
    <row r="17" spans="1:15" ht="15" hidden="1" customHeight="1">
      <c r="A17" s="21"/>
      <c r="B17" s="11"/>
      <c r="C17" s="7"/>
      <c r="D17" s="6"/>
      <c r="E17" s="8"/>
      <c r="F17" s="9"/>
      <c r="G17" s="8"/>
      <c r="H17" s="10">
        <v>0</v>
      </c>
      <c r="I17" s="8"/>
      <c r="J17" s="9"/>
      <c r="K17" s="8"/>
      <c r="L17" s="35">
        <v>0</v>
      </c>
      <c r="M17" s="39">
        <v>0</v>
      </c>
      <c r="N17" s="30">
        <v>0</v>
      </c>
    </row>
    <row r="18" spans="1:15" ht="15" hidden="1" customHeight="1">
      <c r="A18" s="21"/>
      <c r="B18" s="12"/>
      <c r="C18" s="7"/>
      <c r="D18" s="7"/>
      <c r="E18" s="8"/>
      <c r="F18" s="9"/>
      <c r="G18" s="8"/>
      <c r="H18" s="10">
        <v>0</v>
      </c>
      <c r="I18" s="8"/>
      <c r="J18" s="9"/>
      <c r="K18" s="8"/>
      <c r="L18" s="35">
        <v>0</v>
      </c>
      <c r="M18" s="39">
        <v>0</v>
      </c>
      <c r="N18" s="30">
        <v>0</v>
      </c>
    </row>
    <row r="19" spans="1:15" ht="15" hidden="1" customHeight="1" thickBot="1">
      <c r="A19" s="53"/>
      <c r="B19" s="54"/>
      <c r="C19" s="55"/>
      <c r="D19" s="55"/>
      <c r="E19" s="56"/>
      <c r="F19" s="57"/>
      <c r="G19" s="56"/>
      <c r="H19" s="58"/>
      <c r="I19" s="56"/>
      <c r="J19" s="57"/>
      <c r="K19" s="56"/>
      <c r="L19" s="59"/>
      <c r="M19" s="60"/>
      <c r="N19" s="61"/>
    </row>
    <row r="20" spans="1:15" ht="15" customHeight="1">
      <c r="A20" s="62"/>
      <c r="B20" s="63" t="s">
        <v>33</v>
      </c>
      <c r="C20" s="64"/>
      <c r="D20" s="65"/>
      <c r="E20" s="66"/>
      <c r="F20" s="67"/>
      <c r="G20" s="66"/>
      <c r="H20" s="68"/>
      <c r="I20" s="66"/>
      <c r="J20" s="67"/>
      <c r="K20" s="66"/>
      <c r="L20" s="69"/>
      <c r="M20" s="70"/>
      <c r="N20" s="71"/>
    </row>
    <row r="21" spans="1:15">
      <c r="A21" s="21">
        <v>61.2</v>
      </c>
      <c r="B21" s="11" t="s">
        <v>34</v>
      </c>
      <c r="C21" s="7">
        <v>1997</v>
      </c>
      <c r="D21" s="6" t="s">
        <v>26</v>
      </c>
      <c r="E21" s="8">
        <v>26</v>
      </c>
      <c r="F21" s="9">
        <v>29</v>
      </c>
      <c r="G21" s="8">
        <v>31</v>
      </c>
      <c r="H21" s="10">
        <f>IF(MAX(E21:G21)&lt;0,0,MAX(E21:G21))</f>
        <v>31</v>
      </c>
      <c r="I21" s="8">
        <v>34</v>
      </c>
      <c r="J21" s="9">
        <v>37</v>
      </c>
      <c r="K21" s="8">
        <v>-40</v>
      </c>
      <c r="L21" s="35">
        <f>IF(MAX(I21:K21)&lt;0,0,MAX(I21:K21))</f>
        <v>37</v>
      </c>
      <c r="M21" s="39">
        <f>H21+L21</f>
        <v>68</v>
      </c>
      <c r="N21" s="31">
        <f>IF(ISNUMBER(A21), (IF(148.026&lt; A21,M21, TRUNC(10^(0.89726074*((LOG((A21/148.026)/LOG(10))*(LOG((A21/148.026)/LOG(10)))))),4)*M21)), 0)</f>
        <v>92.153599999999997</v>
      </c>
      <c r="O21" s="81" t="s">
        <v>42</v>
      </c>
    </row>
    <row r="22" spans="1:15" hidden="1">
      <c r="A22" s="21"/>
      <c r="B22" s="11"/>
      <c r="C22" s="7"/>
      <c r="D22" s="6"/>
      <c r="E22" s="8"/>
      <c r="F22" s="9"/>
      <c r="G22" s="8"/>
      <c r="H22" s="10">
        <f t="shared" ref="H22:H38" si="0">IF(MAX(E22:G22)&lt;0,0,MAX(E22:G22))</f>
        <v>0</v>
      </c>
      <c r="I22" s="8"/>
      <c r="J22" s="9"/>
      <c r="K22" s="8"/>
      <c r="L22" s="35">
        <f t="shared" ref="L22:L38" si="1">IF(MAX(I22:K22)&lt;0,0,MAX(I22:K22))</f>
        <v>0</v>
      </c>
      <c r="M22" s="39">
        <f t="shared" ref="M22:M38" si="2">H22+L22</f>
        <v>0</v>
      </c>
      <c r="N22" s="30">
        <v>0</v>
      </c>
    </row>
    <row r="23" spans="1:15" hidden="1">
      <c r="A23" s="21"/>
      <c r="B23" s="12"/>
      <c r="C23" s="7"/>
      <c r="D23" s="7"/>
      <c r="E23" s="8"/>
      <c r="F23" s="9"/>
      <c r="G23" s="8"/>
      <c r="H23" s="10">
        <f t="shared" si="0"/>
        <v>0</v>
      </c>
      <c r="I23" s="8"/>
      <c r="J23" s="9"/>
      <c r="K23" s="8"/>
      <c r="L23" s="35">
        <f t="shared" si="1"/>
        <v>0</v>
      </c>
      <c r="M23" s="39">
        <f t="shared" si="2"/>
        <v>0</v>
      </c>
      <c r="N23" s="30">
        <v>0</v>
      </c>
    </row>
    <row r="24" spans="1:15" ht="15" hidden="1" customHeight="1">
      <c r="A24" s="21"/>
      <c r="B24" s="12"/>
      <c r="C24" s="7"/>
      <c r="D24" s="6"/>
      <c r="E24" s="8"/>
      <c r="F24" s="9"/>
      <c r="G24" s="8"/>
      <c r="H24" s="10">
        <f t="shared" si="0"/>
        <v>0</v>
      </c>
      <c r="I24" s="8"/>
      <c r="J24" s="9"/>
      <c r="K24" s="8"/>
      <c r="L24" s="35">
        <f t="shared" si="1"/>
        <v>0</v>
      </c>
      <c r="M24" s="39">
        <f t="shared" si="2"/>
        <v>0</v>
      </c>
      <c r="N24" s="30">
        <v>0</v>
      </c>
    </row>
    <row r="25" spans="1:15" ht="16.5" hidden="1" customHeight="1">
      <c r="A25" s="21"/>
      <c r="B25" s="12"/>
      <c r="C25" s="7"/>
      <c r="D25" s="7"/>
      <c r="E25" s="8"/>
      <c r="F25" s="9"/>
      <c r="G25" s="8"/>
      <c r="H25" s="10">
        <f t="shared" si="0"/>
        <v>0</v>
      </c>
      <c r="I25" s="8"/>
      <c r="J25" s="9"/>
      <c r="K25" s="8"/>
      <c r="L25" s="35">
        <f t="shared" si="1"/>
        <v>0</v>
      </c>
      <c r="M25" s="39">
        <f t="shared" si="2"/>
        <v>0</v>
      </c>
      <c r="N25" s="30">
        <v>0</v>
      </c>
    </row>
    <row r="26" spans="1:15" ht="12.75" customHeight="1" thickBot="1">
      <c r="A26" s="53"/>
      <c r="B26" s="74"/>
      <c r="C26" s="75"/>
      <c r="D26" s="55"/>
      <c r="E26" s="56"/>
      <c r="F26" s="57"/>
      <c r="G26" s="56"/>
      <c r="H26" s="10"/>
      <c r="I26" s="56"/>
      <c r="J26" s="57"/>
      <c r="K26" s="56"/>
      <c r="L26" s="35"/>
      <c r="M26" s="39"/>
      <c r="N26" s="61"/>
    </row>
    <row r="27" spans="1:15" ht="3.75" hidden="1" customHeight="1" thickBot="1">
      <c r="A27" s="62">
        <v>0</v>
      </c>
      <c r="B27" s="77" t="s">
        <v>30</v>
      </c>
      <c r="C27" s="79">
        <v>1999</v>
      </c>
      <c r="D27" s="76" t="s">
        <v>15</v>
      </c>
      <c r="E27" s="66"/>
      <c r="F27" s="67"/>
      <c r="G27" s="66"/>
      <c r="H27" s="10">
        <f t="shared" si="0"/>
        <v>0</v>
      </c>
      <c r="I27" s="66"/>
      <c r="J27" s="67"/>
      <c r="K27" s="66"/>
      <c r="L27" s="35">
        <f t="shared" si="1"/>
        <v>0</v>
      </c>
      <c r="M27" s="39">
        <f t="shared" si="2"/>
        <v>0</v>
      </c>
      <c r="N27" s="71"/>
    </row>
    <row r="28" spans="1:15" ht="13.5" hidden="1" thickBot="1">
      <c r="A28" s="21">
        <v>0</v>
      </c>
      <c r="B28" s="11" t="s">
        <v>17</v>
      </c>
      <c r="C28" s="7">
        <v>1999</v>
      </c>
      <c r="D28" s="6" t="s">
        <v>27</v>
      </c>
      <c r="E28" s="8">
        <v>0</v>
      </c>
      <c r="F28" s="9">
        <v>0</v>
      </c>
      <c r="G28" s="8">
        <v>0</v>
      </c>
      <c r="H28" s="10">
        <f t="shared" si="0"/>
        <v>0</v>
      </c>
      <c r="I28" s="8">
        <v>0</v>
      </c>
      <c r="J28" s="9">
        <v>0</v>
      </c>
      <c r="K28" s="8">
        <v>0</v>
      </c>
      <c r="L28" s="35">
        <f t="shared" si="1"/>
        <v>0</v>
      </c>
      <c r="M28" s="39">
        <f t="shared" si="2"/>
        <v>0</v>
      </c>
      <c r="N28" s="30">
        <v>0</v>
      </c>
    </row>
    <row r="29" spans="1:15" ht="13.5" hidden="1" thickBot="1">
      <c r="A29" s="21">
        <v>0</v>
      </c>
      <c r="B29" s="11" t="s">
        <v>28</v>
      </c>
      <c r="C29" s="7">
        <v>1999</v>
      </c>
      <c r="D29" s="6" t="s">
        <v>15</v>
      </c>
      <c r="E29" s="8">
        <v>0</v>
      </c>
      <c r="F29" s="9">
        <v>0</v>
      </c>
      <c r="G29" s="8">
        <v>0</v>
      </c>
      <c r="H29" s="10">
        <f t="shared" si="0"/>
        <v>0</v>
      </c>
      <c r="I29" s="8">
        <v>0</v>
      </c>
      <c r="J29" s="9">
        <v>0</v>
      </c>
      <c r="K29" s="8">
        <v>0</v>
      </c>
      <c r="L29" s="35">
        <f t="shared" si="1"/>
        <v>0</v>
      </c>
      <c r="M29" s="39">
        <f t="shared" si="2"/>
        <v>0</v>
      </c>
      <c r="N29" s="30">
        <v>0</v>
      </c>
    </row>
    <row r="30" spans="1:15" ht="13.5" hidden="1" thickBot="1">
      <c r="A30" s="21">
        <v>0</v>
      </c>
      <c r="B30" s="11" t="s">
        <v>18</v>
      </c>
      <c r="C30" s="7">
        <v>1999</v>
      </c>
      <c r="D30" s="6" t="s">
        <v>31</v>
      </c>
      <c r="E30" s="8">
        <v>0</v>
      </c>
      <c r="F30" s="9">
        <v>0</v>
      </c>
      <c r="G30" s="8">
        <v>0</v>
      </c>
      <c r="H30" s="10">
        <f t="shared" si="0"/>
        <v>0</v>
      </c>
      <c r="I30" s="8">
        <v>0</v>
      </c>
      <c r="J30" s="9">
        <v>0</v>
      </c>
      <c r="K30" s="8">
        <v>0</v>
      </c>
      <c r="L30" s="35">
        <f t="shared" si="1"/>
        <v>0</v>
      </c>
      <c r="M30" s="39">
        <f t="shared" si="2"/>
        <v>0</v>
      </c>
      <c r="N30" s="30">
        <v>0</v>
      </c>
    </row>
    <row r="31" spans="1:15" ht="13.5" hidden="1" thickBot="1">
      <c r="A31" s="21"/>
      <c r="B31" s="12"/>
      <c r="C31" s="7"/>
      <c r="D31" s="6"/>
      <c r="E31" s="8"/>
      <c r="F31" s="9"/>
      <c r="G31" s="8"/>
      <c r="H31" s="10">
        <f t="shared" si="0"/>
        <v>0</v>
      </c>
      <c r="I31" s="8"/>
      <c r="J31" s="9"/>
      <c r="K31" s="8"/>
      <c r="L31" s="35">
        <f t="shared" si="1"/>
        <v>0</v>
      </c>
      <c r="M31" s="39">
        <f t="shared" si="2"/>
        <v>0</v>
      </c>
      <c r="N31" s="30">
        <v>0</v>
      </c>
    </row>
    <row r="32" spans="1:15" ht="14.25" hidden="1" customHeight="1">
      <c r="A32" s="21"/>
      <c r="B32" s="12"/>
      <c r="C32" s="7"/>
      <c r="D32" s="7"/>
      <c r="E32" s="8"/>
      <c r="F32" s="9"/>
      <c r="G32" s="8"/>
      <c r="H32" s="10">
        <f t="shared" si="0"/>
        <v>0</v>
      </c>
      <c r="I32" s="8"/>
      <c r="J32" s="9"/>
      <c r="K32" s="8"/>
      <c r="L32" s="35">
        <f t="shared" si="1"/>
        <v>0</v>
      </c>
      <c r="M32" s="39">
        <f t="shared" si="2"/>
        <v>0</v>
      </c>
      <c r="N32" s="30">
        <v>0</v>
      </c>
    </row>
    <row r="33" spans="1:15" ht="15.75" hidden="1" customHeight="1" thickBot="1">
      <c r="A33" s="53">
        <v>0</v>
      </c>
      <c r="B33" s="73" t="s">
        <v>29</v>
      </c>
      <c r="C33" s="55">
        <v>1999</v>
      </c>
      <c r="D33" s="72" t="s">
        <v>15</v>
      </c>
      <c r="E33" s="56"/>
      <c r="F33" s="57"/>
      <c r="G33" s="56"/>
      <c r="H33" s="10">
        <f t="shared" si="0"/>
        <v>0</v>
      </c>
      <c r="I33" s="56"/>
      <c r="J33" s="57"/>
      <c r="K33" s="56"/>
      <c r="L33" s="35">
        <f t="shared" si="1"/>
        <v>0</v>
      </c>
      <c r="M33" s="39">
        <f t="shared" si="2"/>
        <v>0</v>
      </c>
      <c r="N33" s="61"/>
    </row>
    <row r="34" spans="1:15">
      <c r="A34" s="62"/>
      <c r="B34" s="63" t="s">
        <v>36</v>
      </c>
      <c r="C34" s="79"/>
      <c r="D34" s="78"/>
      <c r="E34" s="66"/>
      <c r="F34" s="67"/>
      <c r="G34" s="66"/>
      <c r="H34" s="10"/>
      <c r="I34" s="66"/>
      <c r="J34" s="67"/>
      <c r="K34" s="66"/>
      <c r="L34" s="35"/>
      <c r="M34" s="39"/>
      <c r="N34" s="71"/>
    </row>
    <row r="35" spans="1:15">
      <c r="A35" s="21">
        <v>63.4</v>
      </c>
      <c r="B35" s="11" t="s">
        <v>37</v>
      </c>
      <c r="C35" s="7">
        <v>1993</v>
      </c>
      <c r="D35" s="80" t="s">
        <v>40</v>
      </c>
      <c r="E35" s="8">
        <v>40</v>
      </c>
      <c r="F35" s="9">
        <v>45</v>
      </c>
      <c r="G35" s="8">
        <v>-50</v>
      </c>
      <c r="H35" s="10">
        <f t="shared" si="0"/>
        <v>45</v>
      </c>
      <c r="I35" s="8">
        <v>60</v>
      </c>
      <c r="J35" s="9">
        <v>64</v>
      </c>
      <c r="K35" s="8">
        <v>67</v>
      </c>
      <c r="L35" s="35">
        <f t="shared" si="1"/>
        <v>67</v>
      </c>
      <c r="M35" s="39">
        <f t="shared" si="2"/>
        <v>112</v>
      </c>
      <c r="N35" s="31">
        <f>IF(ISNUMBER(A35), (IF(148.026&lt; A35,M35, TRUNC(10^(0.89726074*((LOG((A35/148.026)/LOG(10))*(LOG((A35/148.026)/LOG(10)))))),4)*M35)), 0)</f>
        <v>148.20959999999999</v>
      </c>
      <c r="O35" s="82" t="s">
        <v>43</v>
      </c>
    </row>
    <row r="36" spans="1:15">
      <c r="A36" s="21">
        <v>68</v>
      </c>
      <c r="B36" s="11" t="s">
        <v>35</v>
      </c>
      <c r="C36" s="7">
        <v>1991</v>
      </c>
      <c r="D36" s="80" t="s">
        <v>27</v>
      </c>
      <c r="E36" s="8">
        <v>43</v>
      </c>
      <c r="F36" s="9">
        <v>46</v>
      </c>
      <c r="G36" s="8">
        <v>-48</v>
      </c>
      <c r="H36" s="10">
        <f t="shared" si="0"/>
        <v>46</v>
      </c>
      <c r="I36" s="8">
        <v>60</v>
      </c>
      <c r="J36" s="9">
        <v>-64</v>
      </c>
      <c r="K36" s="8">
        <v>-64</v>
      </c>
      <c r="L36" s="35">
        <f t="shared" si="1"/>
        <v>60</v>
      </c>
      <c r="M36" s="39">
        <f t="shared" si="2"/>
        <v>106</v>
      </c>
      <c r="N36" s="31">
        <f>IF(ISNUMBER(A36), (IF(148.026&lt; A36,M36, TRUNC(10^(0.89726074*((LOG((A36/148.026)/LOG(10))*(LOG((A36/148.026)/LOG(10)))))),4)*M36)), 0)</f>
        <v>134.18540000000002</v>
      </c>
      <c r="O36" s="83" t="s">
        <v>44</v>
      </c>
    </row>
    <row r="37" spans="1:15">
      <c r="A37" s="21">
        <v>55.3</v>
      </c>
      <c r="B37" s="11" t="s">
        <v>38</v>
      </c>
      <c r="C37" s="7">
        <v>1994</v>
      </c>
      <c r="D37" s="80" t="s">
        <v>40</v>
      </c>
      <c r="E37" s="8">
        <v>30</v>
      </c>
      <c r="F37" s="9">
        <v>35</v>
      </c>
      <c r="G37" s="8">
        <v>38</v>
      </c>
      <c r="H37" s="10">
        <f t="shared" si="0"/>
        <v>38</v>
      </c>
      <c r="I37" s="8">
        <v>43</v>
      </c>
      <c r="J37" s="9">
        <v>47</v>
      </c>
      <c r="K37" s="8">
        <v>-50</v>
      </c>
      <c r="L37" s="35">
        <f t="shared" si="1"/>
        <v>47</v>
      </c>
      <c r="M37" s="39">
        <f t="shared" si="2"/>
        <v>85</v>
      </c>
      <c r="N37" s="32">
        <f>IF(ISNUMBER(A37), (IF(148.026&lt; A37,M37, TRUNC(10^(0.89726074*((LOG((A37/148.026)/LOG(10))*(LOG((A37/148.026)/LOG(10)))))),4)*M37)), 0)</f>
        <v>124.015</v>
      </c>
      <c r="O37" s="5" t="s">
        <v>45</v>
      </c>
    </row>
    <row r="38" spans="1:15">
      <c r="A38" s="21">
        <v>58.1</v>
      </c>
      <c r="B38" s="11" t="s">
        <v>39</v>
      </c>
      <c r="C38" s="7">
        <v>1987</v>
      </c>
      <c r="D38" s="80" t="s">
        <v>40</v>
      </c>
      <c r="E38" s="8">
        <v>40</v>
      </c>
      <c r="F38" s="9">
        <v>45</v>
      </c>
      <c r="G38" s="8">
        <v>48</v>
      </c>
      <c r="H38" s="10">
        <f t="shared" si="0"/>
        <v>48</v>
      </c>
      <c r="I38" s="8">
        <v>55</v>
      </c>
      <c r="J38" s="9">
        <v>60</v>
      </c>
      <c r="K38" s="8">
        <v>65</v>
      </c>
      <c r="L38" s="35">
        <f t="shared" si="1"/>
        <v>65</v>
      </c>
      <c r="M38" s="39">
        <f t="shared" si="2"/>
        <v>113</v>
      </c>
      <c r="N38" s="33">
        <f>IF(ISNUMBER(A38), (IF(148.026&lt; A38,M38, TRUNC(10^(0.89726074*((LOG((A38/148.026)/LOG(10))*(LOG((A38/148.026)/LOG(10)))))),4)*M38)), 0)</f>
        <v>158.88929999999999</v>
      </c>
      <c r="O38" s="81" t="s">
        <v>42</v>
      </c>
    </row>
    <row r="39" spans="1:15" ht="15.75" hidden="1" customHeight="1">
      <c r="A39" s="21"/>
      <c r="B39" s="12"/>
      <c r="C39" s="7"/>
      <c r="D39" s="7"/>
      <c r="E39" s="8"/>
      <c r="F39" s="9"/>
      <c r="G39" s="8"/>
      <c r="H39" s="10"/>
      <c r="I39" s="8"/>
      <c r="J39" s="9"/>
      <c r="K39" s="8"/>
      <c r="L39" s="35"/>
      <c r="M39" s="39"/>
      <c r="N39" s="30"/>
    </row>
    <row r="40" spans="1:15" ht="13.5" customHeight="1" thickBot="1">
      <c r="A40" s="23"/>
      <c r="B40" s="24"/>
      <c r="C40" s="25"/>
      <c r="D40" s="25"/>
      <c r="E40" s="26"/>
      <c r="F40" s="27"/>
      <c r="G40" s="26"/>
      <c r="H40" s="28"/>
      <c r="I40" s="26"/>
      <c r="J40" s="27"/>
      <c r="K40" s="26"/>
      <c r="L40" s="37"/>
      <c r="M40" s="41"/>
      <c r="N40" s="34"/>
    </row>
    <row r="41" spans="1:15" ht="13.5" customHeight="1" thickTop="1"/>
    <row r="42" spans="1:15">
      <c r="A42" s="84" t="s">
        <v>41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5">
      <c r="A43" s="85" t="s">
        <v>21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</row>
    <row r="44" spans="1:15">
      <c r="A44" s="86" t="s">
        <v>22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</row>
  </sheetData>
  <mergeCells count="9">
    <mergeCell ref="A42:N42"/>
    <mergeCell ref="A43:N43"/>
    <mergeCell ref="A44:N44"/>
    <mergeCell ref="A1:N1"/>
    <mergeCell ref="A2:B2"/>
    <mergeCell ref="C2:K2"/>
    <mergeCell ref="L2:N2"/>
    <mergeCell ref="E4:H4"/>
    <mergeCell ref="I4:L4"/>
  </mergeCells>
  <conditionalFormatting sqref="E6:G40 I6:K40">
    <cfRule type="cellIs" dxfId="1" priority="2" stopIfTrue="1" operator="lessThan">
      <formula>0</formula>
    </cfRule>
  </conditionalFormatting>
  <conditionalFormatting sqref="E6:G40 I6:K40">
    <cfRule type="cellIs" dxfId="0" priority="1" stopIfTrue="1" operator="lessThan">
      <formula>0</formula>
    </cfRule>
  </conditionalFormatting>
  <printOptions horizontalCentered="1"/>
  <pageMargins left="0.59015748031496063" right="0.59015748031496063" top="0.9838582677165354" bottom="0.9838582677165354" header="0.59015748031496063" footer="0.59015748031496063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JANEBA</cp:lastModifiedBy>
  <cp:revision>3</cp:revision>
  <cp:lastPrinted>2015-03-29T01:24:40Z</cp:lastPrinted>
  <dcterms:created xsi:type="dcterms:W3CDTF">2014-03-23T16:09:34Z</dcterms:created>
  <dcterms:modified xsi:type="dcterms:W3CDTF">2015-04-05T09:58:14Z</dcterms:modified>
</cp:coreProperties>
</file>